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6.xml" ContentType="application/vnd.openxmlformats-officedocument.drawingml.chartshap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820" tabRatio="794"/>
  </bookViews>
  <sheets>
    <sheet name="Deckblatt" sheetId="114" r:id="rId1"/>
    <sheet name="Inhalt" sheetId="144" r:id="rId2"/>
    <sheet name="Vorbemerkungen" sheetId="145" r:id="rId3"/>
    <sheet name="Von der Meldung zur Statistik" sheetId="135" r:id="rId4"/>
    <sheet name="Grafiken" sheetId="39" r:id="rId5"/>
    <sheet name="1" sheetId="116" r:id="rId6"/>
    <sheet name="2" sheetId="117" r:id="rId7"/>
    <sheet name="3" sheetId="118" r:id="rId8"/>
    <sheet name="4" sheetId="119" r:id="rId9"/>
    <sheet name="5" sheetId="120" r:id="rId10"/>
    <sheet name="6" sheetId="136" r:id="rId11"/>
    <sheet name="7" sheetId="122" r:id="rId12"/>
    <sheet name="8" sheetId="138" r:id="rId13"/>
    <sheet name="9" sheetId="139" r:id="rId14"/>
    <sheet name="10" sheetId="140" r:id="rId15"/>
    <sheet name="11" sheetId="146" r:id="rId16"/>
    <sheet name="12" sheetId="127" r:id="rId17"/>
    <sheet name="13" sheetId="141" r:id="rId18"/>
    <sheet name="Fußnotenerläuterungen" sheetId="142" r:id="rId19"/>
  </sheets>
  <definedNames>
    <definedName name="_xlnm._FilterDatabase" localSheetId="5" hidden="1">'1'!$B$6:$B$65</definedName>
    <definedName name="_xlnm._FilterDatabase" localSheetId="12" hidden="1">'8'!$B$6:$B$65</definedName>
    <definedName name="_GoBack" localSheetId="2">Vorbemerkungen!$A$1</definedName>
    <definedName name="_Toc194992340" localSheetId="2">Vorbemerkungen!$A$5</definedName>
    <definedName name="_Toc194992341" localSheetId="2">Vorbemerkungen!$A$27</definedName>
    <definedName name="_Toc194992342" localSheetId="2">Vorbemerkungen!$A$46</definedName>
    <definedName name="_Toc276123388" localSheetId="2">Vorbemerkungen!$A$1</definedName>
    <definedName name="_xlnm.Print_Area" localSheetId="4">Grafiken!$A$1:$B$57</definedName>
    <definedName name="_xlnm.Print_Titles" localSheetId="17">'13'!$A:$C,'13'!$1:$6</definedName>
    <definedName name="_xlnm.Print_Titles" localSheetId="10">'6'!$A:$C,'6'!$1:$6</definedName>
  </definedNames>
  <calcPr calcId="162913"/>
</workbook>
</file>

<file path=xl/calcChain.xml><?xml version="1.0" encoding="utf-8"?>
<calcChain xmlns="http://schemas.openxmlformats.org/spreadsheetml/2006/main">
  <c r="A44" i="146" l="1"/>
  <c r="A43" i="146"/>
  <c r="A42" i="146"/>
  <c r="A41" i="146"/>
  <c r="A40" i="146"/>
  <c r="A39" i="146"/>
  <c r="A38" i="146"/>
  <c r="A37" i="146"/>
  <c r="A36" i="146"/>
  <c r="A35" i="146"/>
  <c r="A34" i="146"/>
  <c r="A33" i="146"/>
  <c r="A32" i="146"/>
  <c r="A31" i="146"/>
  <c r="A30" i="146"/>
  <c r="A29" i="146"/>
  <c r="A28" i="146"/>
  <c r="A27" i="146"/>
  <c r="A26" i="146"/>
  <c r="A25" i="146"/>
  <c r="A24" i="146"/>
  <c r="A23" i="146"/>
  <c r="A22" i="146"/>
  <c r="A21" i="146"/>
  <c r="A20" i="146"/>
  <c r="A19" i="146"/>
  <c r="A18" i="146"/>
  <c r="A17" i="146"/>
  <c r="A16" i="146"/>
  <c r="A15" i="146"/>
  <c r="A14" i="146"/>
  <c r="A13" i="146"/>
  <c r="A12" i="146"/>
  <c r="A11" i="146"/>
  <c r="A10" i="146"/>
  <c r="A9" i="146"/>
  <c r="A8" i="146"/>
  <c r="A7" i="146"/>
  <c r="A46" i="122" l="1"/>
  <c r="A22" i="122"/>
  <c r="D9" i="39" l="1"/>
  <c r="D8" i="39"/>
  <c r="D12" i="39"/>
  <c r="D11" i="39"/>
  <c r="D10" i="39"/>
  <c r="D7" i="39"/>
  <c r="D13" i="39" l="1"/>
  <c r="A45" i="122"/>
  <c r="A21" i="122"/>
  <c r="A23" i="122"/>
  <c r="A24" i="122"/>
  <c r="A46" i="141" l="1"/>
  <c r="A29" i="141"/>
  <c r="A38" i="136"/>
  <c r="A31" i="136"/>
  <c r="A56" i="122"/>
  <c r="A55" i="122"/>
  <c r="A54" i="122"/>
  <c r="A53" i="122"/>
  <c r="A52" i="122"/>
  <c r="A32" i="122"/>
  <c r="A31" i="122"/>
  <c r="A30" i="122"/>
  <c r="A29" i="122"/>
  <c r="A28" i="122"/>
  <c r="A43" i="122"/>
  <c r="A19" i="122"/>
  <c r="A9" i="141"/>
  <c r="A10" i="141"/>
  <c r="A11" i="141"/>
  <c r="A12" i="141"/>
  <c r="A13" i="141"/>
  <c r="A14" i="141"/>
  <c r="A15" i="141"/>
  <c r="A16" i="141"/>
  <c r="A17" i="141"/>
  <c r="A18" i="141"/>
  <c r="A19" i="141"/>
  <c r="A20" i="141"/>
  <c r="A21" i="141"/>
  <c r="A22" i="141"/>
  <c r="A23" i="141"/>
  <c r="A24" i="141"/>
  <c r="A25" i="141"/>
  <c r="A26" i="141"/>
  <c r="A27" i="141"/>
  <c r="A28" i="141"/>
  <c r="A30" i="141"/>
  <c r="A31" i="141"/>
  <c r="A32" i="141"/>
  <c r="A33" i="141"/>
  <c r="A34" i="141"/>
  <c r="A35" i="141"/>
  <c r="A36" i="141"/>
  <c r="A42" i="141"/>
  <c r="A43" i="141"/>
  <c r="A44" i="141"/>
  <c r="A48" i="141"/>
  <c r="A51" i="141"/>
  <c r="A52" i="141"/>
  <c r="A53" i="141"/>
  <c r="A59" i="141"/>
  <c r="A9" i="116"/>
  <c r="A10" i="116"/>
  <c r="A11" i="116"/>
  <c r="A12" i="116"/>
  <c r="A13" i="116"/>
  <c r="A14" i="116"/>
  <c r="A15" i="116"/>
  <c r="A16" i="116"/>
  <c r="A17" i="116"/>
  <c r="A18" i="116"/>
  <c r="A19" i="116"/>
  <c r="A20" i="116"/>
  <c r="A21" i="116"/>
  <c r="A22" i="116"/>
  <c r="A23" i="116"/>
  <c r="A24" i="116"/>
  <c r="A25" i="116"/>
  <c r="A26" i="116"/>
  <c r="A27" i="116"/>
  <c r="A28" i="116"/>
  <c r="A29" i="116"/>
  <c r="A30" i="116"/>
  <c r="A31" i="116"/>
  <c r="A32" i="116"/>
  <c r="A33" i="116"/>
  <c r="A34" i="116"/>
  <c r="A35" i="116"/>
  <c r="A36" i="116"/>
  <c r="A37" i="116"/>
  <c r="A38" i="116"/>
  <c r="A39" i="116"/>
  <c r="A40" i="116"/>
  <c r="A41" i="116"/>
  <c r="A42" i="116"/>
  <c r="A43" i="116"/>
  <c r="A44" i="116"/>
  <c r="A45" i="116"/>
  <c r="A46" i="116"/>
  <c r="A47" i="116"/>
  <c r="A48" i="116"/>
  <c r="A49" i="116"/>
  <c r="A50" i="116"/>
  <c r="A51" i="116"/>
  <c r="A52" i="116"/>
  <c r="A53" i="116"/>
  <c r="A54" i="116"/>
  <c r="A55" i="116"/>
  <c r="A56" i="116"/>
  <c r="A57" i="116"/>
  <c r="A58" i="116"/>
  <c r="A59" i="116"/>
  <c r="A60" i="116"/>
  <c r="A61" i="116"/>
  <c r="A62" i="116"/>
  <c r="A63" i="116"/>
  <c r="A64" i="116"/>
  <c r="A65" i="116"/>
  <c r="A8" i="116"/>
  <c r="A9" i="117"/>
  <c r="A10" i="117"/>
  <c r="A11" i="117"/>
  <c r="A12" i="117"/>
  <c r="A13" i="117"/>
  <c r="A14" i="117"/>
  <c r="A15" i="117"/>
  <c r="A16" i="117"/>
  <c r="A17" i="117"/>
  <c r="A18" i="117"/>
  <c r="A19" i="117"/>
  <c r="A20" i="117"/>
  <c r="A21" i="117"/>
  <c r="A22" i="117"/>
  <c r="A23" i="117"/>
  <c r="A24" i="117"/>
  <c r="A25" i="117"/>
  <c r="A26" i="117"/>
  <c r="A27" i="117"/>
  <c r="A28" i="117"/>
  <c r="A29" i="117"/>
  <c r="A30" i="117"/>
  <c r="A31" i="117"/>
  <c r="A32" i="117"/>
  <c r="A33" i="117"/>
  <c r="A34" i="117"/>
  <c r="A35" i="117"/>
  <c r="A36" i="117"/>
  <c r="A37" i="117"/>
  <c r="A38" i="117"/>
  <c r="A39" i="117"/>
  <c r="A40" i="117"/>
  <c r="A41" i="117"/>
  <c r="A42" i="117"/>
  <c r="A43" i="117"/>
  <c r="A44" i="117"/>
  <c r="A45" i="117"/>
  <c r="A46" i="117"/>
  <c r="A47" i="117"/>
  <c r="A48" i="117"/>
  <c r="A49" i="117"/>
  <c r="A50" i="117"/>
  <c r="A51" i="117"/>
  <c r="A52" i="117"/>
  <c r="A53" i="117"/>
  <c r="A54" i="117"/>
  <c r="A55" i="117"/>
  <c r="A56" i="117"/>
  <c r="A57" i="117"/>
  <c r="A58" i="117"/>
  <c r="A59" i="117"/>
  <c r="A60" i="117"/>
  <c r="A61" i="117"/>
  <c r="A62" i="117"/>
  <c r="A63" i="117"/>
  <c r="A64" i="117"/>
  <c r="A65" i="117"/>
  <c r="A66" i="117"/>
  <c r="A67" i="117"/>
  <c r="A68" i="117"/>
  <c r="A69" i="117"/>
  <c r="A8" i="117"/>
  <c r="A9" i="118"/>
  <c r="A10" i="118"/>
  <c r="A11" i="118"/>
  <c r="A12" i="118"/>
  <c r="A13" i="118"/>
  <c r="A14" i="118"/>
  <c r="A15" i="118"/>
  <c r="A16" i="118"/>
  <c r="A17" i="118"/>
  <c r="A18" i="118"/>
  <c r="A19" i="118"/>
  <c r="A20" i="118"/>
  <c r="A21" i="118"/>
  <c r="A22" i="118"/>
  <c r="A23" i="118"/>
  <c r="A24" i="118"/>
  <c r="A25" i="118"/>
  <c r="A26" i="118"/>
  <c r="A27" i="118"/>
  <c r="A28" i="118"/>
  <c r="A29" i="118"/>
  <c r="A30" i="118"/>
  <c r="A31" i="118"/>
  <c r="A32" i="118"/>
  <c r="A33" i="118"/>
  <c r="A34" i="118"/>
  <c r="A35" i="118"/>
  <c r="A36" i="118"/>
  <c r="A37" i="118"/>
  <c r="A38" i="118"/>
  <c r="A39" i="118"/>
  <c r="A40" i="118"/>
  <c r="A41" i="118"/>
  <c r="A42" i="118"/>
  <c r="A43" i="118"/>
  <c r="A44" i="118"/>
  <c r="A45" i="118"/>
  <c r="A46" i="118"/>
  <c r="A47" i="118"/>
  <c r="A48" i="118"/>
  <c r="A49" i="118"/>
  <c r="A50" i="118"/>
  <c r="A51" i="118"/>
  <c r="A52" i="118"/>
  <c r="A53" i="118"/>
  <c r="A54" i="118"/>
  <c r="A55" i="118"/>
  <c r="A56" i="118"/>
  <c r="A57" i="118"/>
  <c r="A58" i="118"/>
  <c r="A59" i="118"/>
  <c r="A60" i="118"/>
  <c r="A61" i="118"/>
  <c r="A62" i="118"/>
  <c r="A63" i="118"/>
  <c r="A8" i="118"/>
  <c r="A9" i="136"/>
  <c r="A10" i="136"/>
  <c r="A11" i="136"/>
  <c r="A12" i="136"/>
  <c r="A13" i="136"/>
  <c r="A14" i="136"/>
  <c r="A15" i="136"/>
  <c r="A16" i="136"/>
  <c r="A17" i="136"/>
  <c r="A18" i="136"/>
  <c r="A19" i="136"/>
  <c r="A20" i="136"/>
  <c r="A21" i="136"/>
  <c r="A22" i="136"/>
  <c r="A23" i="136"/>
  <c r="A24" i="136"/>
  <c r="A25" i="136"/>
  <c r="A26" i="136"/>
  <c r="A27" i="136"/>
  <c r="A28" i="136"/>
  <c r="A30" i="136"/>
  <c r="A33" i="136"/>
  <c r="A34" i="136"/>
  <c r="A36" i="136"/>
  <c r="A46" i="136"/>
  <c r="A48" i="136"/>
  <c r="A8" i="136"/>
  <c r="A9" i="138"/>
  <c r="A10" i="138"/>
  <c r="A11" i="138"/>
  <c r="A12" i="138"/>
  <c r="A13" i="138"/>
  <c r="A14" i="138"/>
  <c r="A15" i="138"/>
  <c r="A16" i="138"/>
  <c r="A17" i="138"/>
  <c r="A18" i="138"/>
  <c r="A19" i="138"/>
  <c r="A20" i="138"/>
  <c r="A21" i="138"/>
  <c r="A22" i="138"/>
  <c r="A23" i="138"/>
  <c r="A24" i="138"/>
  <c r="A25" i="138"/>
  <c r="A26" i="138"/>
  <c r="A27" i="138"/>
  <c r="A28" i="138"/>
  <c r="A29" i="138"/>
  <c r="A30" i="138"/>
  <c r="A31" i="138"/>
  <c r="A32" i="138"/>
  <c r="A33" i="138"/>
  <c r="A34" i="138"/>
  <c r="A35" i="138"/>
  <c r="A36" i="138"/>
  <c r="A37" i="138"/>
  <c r="A38" i="138"/>
  <c r="A39" i="138"/>
  <c r="A40" i="138"/>
  <c r="A41" i="138"/>
  <c r="A42" i="138"/>
  <c r="A43" i="138"/>
  <c r="A44" i="138"/>
  <c r="A45" i="138"/>
  <c r="A46" i="138"/>
  <c r="A47" i="138"/>
  <c r="A48" i="138"/>
  <c r="A49" i="138"/>
  <c r="A50" i="138"/>
  <c r="A51" i="138"/>
  <c r="A52" i="138"/>
  <c r="A53" i="138"/>
  <c r="A54" i="138"/>
  <c r="A55" i="138"/>
  <c r="A56" i="138"/>
  <c r="A57" i="138"/>
  <c r="A58" i="138"/>
  <c r="A59" i="138"/>
  <c r="A60" i="138"/>
  <c r="A61" i="138"/>
  <c r="A62" i="138"/>
  <c r="A63" i="138"/>
  <c r="A64" i="138"/>
  <c r="A65" i="138"/>
  <c r="A8" i="138"/>
  <c r="A9" i="140"/>
  <c r="A10" i="140"/>
  <c r="A11" i="140"/>
  <c r="A12" i="140"/>
  <c r="A13" i="140"/>
  <c r="A14" i="140"/>
  <c r="A15" i="140"/>
  <c r="A16" i="140"/>
  <c r="A17" i="140"/>
  <c r="A18" i="140"/>
  <c r="A19" i="140"/>
  <c r="A20" i="140"/>
  <c r="A21" i="140"/>
  <c r="A22" i="140"/>
  <c r="A23" i="140"/>
  <c r="A24" i="140"/>
  <c r="A25" i="140"/>
  <c r="A26" i="140"/>
  <c r="A27" i="140"/>
  <c r="A28" i="140"/>
  <c r="A29" i="140"/>
  <c r="A30" i="140"/>
  <c r="A31" i="140"/>
  <c r="A32" i="140"/>
  <c r="A33" i="140"/>
  <c r="A34" i="140"/>
  <c r="A35" i="140"/>
  <c r="A36" i="140"/>
  <c r="A37" i="140"/>
  <c r="A38" i="140"/>
  <c r="A39" i="140"/>
  <c r="A40" i="140"/>
  <c r="A41" i="140"/>
  <c r="A42" i="140"/>
  <c r="A43" i="140"/>
  <c r="A44" i="140"/>
  <c r="A45" i="140"/>
  <c r="A46" i="140"/>
  <c r="A47" i="140"/>
  <c r="A48" i="140"/>
  <c r="A49" i="140"/>
  <c r="A50" i="140"/>
  <c r="A51" i="140"/>
  <c r="A52" i="140"/>
  <c r="A53" i="140"/>
  <c r="A54" i="140"/>
  <c r="A55" i="140"/>
  <c r="A56" i="140"/>
  <c r="A57" i="140"/>
  <c r="A58" i="140"/>
  <c r="A59" i="140"/>
  <c r="A60" i="140"/>
  <c r="A61" i="140"/>
  <c r="A62" i="140"/>
  <c r="A63" i="140"/>
  <c r="A8" i="119"/>
  <c r="A9" i="119"/>
  <c r="A10" i="119"/>
  <c r="A11" i="119"/>
  <c r="A12" i="119"/>
  <c r="A13" i="119"/>
  <c r="A14" i="119"/>
  <c r="A15" i="119"/>
  <c r="A16" i="119"/>
  <c r="A17" i="119"/>
  <c r="A18" i="119"/>
  <c r="A19" i="119"/>
  <c r="A20" i="119"/>
  <c r="A21" i="119"/>
  <c r="A22" i="119"/>
  <c r="A23" i="119"/>
  <c r="A24" i="119"/>
  <c r="A25" i="119"/>
  <c r="A26" i="119"/>
  <c r="A27" i="119"/>
  <c r="A28" i="119"/>
  <c r="A29" i="119"/>
  <c r="A30" i="119"/>
  <c r="A31" i="119"/>
  <c r="A32" i="119"/>
  <c r="A33" i="119"/>
  <c r="A34" i="119"/>
  <c r="A35" i="119"/>
  <c r="A36" i="119"/>
  <c r="A37" i="119"/>
  <c r="A38" i="119"/>
  <c r="A39" i="119"/>
  <c r="A40" i="119"/>
  <c r="A41" i="119"/>
  <c r="A42" i="119"/>
  <c r="A43" i="119"/>
  <c r="A44" i="119"/>
  <c r="A7" i="119"/>
  <c r="A9" i="139"/>
  <c r="A10" i="139"/>
  <c r="A11" i="139"/>
  <c r="A12" i="139"/>
  <c r="A13" i="139"/>
  <c r="A14" i="139"/>
  <c r="A15" i="139"/>
  <c r="A16" i="139"/>
  <c r="A17" i="139"/>
  <c r="A18" i="139"/>
  <c r="A19" i="139"/>
  <c r="A20" i="139"/>
  <c r="A21" i="139"/>
  <c r="A22" i="139"/>
  <c r="A23" i="139"/>
  <c r="A24" i="139"/>
  <c r="A25" i="139"/>
  <c r="A26" i="139"/>
  <c r="A27" i="139"/>
  <c r="A28" i="139"/>
  <c r="A29" i="139"/>
  <c r="A30" i="139"/>
  <c r="A31" i="139"/>
  <c r="A32" i="139"/>
  <c r="A33" i="139"/>
  <c r="A34" i="139"/>
  <c r="A35" i="139"/>
  <c r="A36" i="139"/>
  <c r="A37" i="139"/>
  <c r="A38" i="139"/>
  <c r="A39" i="139"/>
  <c r="A40" i="139"/>
  <c r="A41" i="139"/>
  <c r="A42" i="139"/>
  <c r="A43" i="139"/>
  <c r="A44" i="139"/>
  <c r="A45" i="139"/>
  <c r="A46" i="139"/>
  <c r="A47" i="139"/>
  <c r="A48" i="139"/>
  <c r="A49" i="139"/>
  <c r="A50" i="139"/>
  <c r="A51" i="139"/>
  <c r="A52" i="139"/>
  <c r="A53" i="139"/>
  <c r="A54" i="139"/>
  <c r="A55" i="139"/>
  <c r="A56" i="139"/>
  <c r="A57" i="139"/>
  <c r="A58" i="139"/>
  <c r="A59" i="139"/>
  <c r="A60" i="139"/>
  <c r="A61" i="139"/>
  <c r="A62" i="139"/>
  <c r="A63" i="139"/>
  <c r="A64" i="139"/>
  <c r="A65" i="139"/>
  <c r="A66" i="139"/>
  <c r="A67" i="139"/>
  <c r="A68" i="139"/>
  <c r="A69" i="139"/>
  <c r="A8" i="139"/>
  <c r="A8" i="140"/>
  <c r="A8" i="141"/>
  <c r="A9" i="127"/>
  <c r="A10" i="127"/>
  <c r="A11" i="127"/>
  <c r="A12" i="127"/>
  <c r="A13" i="127"/>
  <c r="A14" i="127"/>
  <c r="A15" i="127"/>
  <c r="A16" i="127"/>
  <c r="A17" i="127"/>
  <c r="A18" i="127"/>
  <c r="A19" i="127"/>
  <c r="A20" i="127"/>
  <c r="A21" i="127"/>
  <c r="A22" i="127"/>
  <c r="A23" i="127"/>
  <c r="A24" i="127"/>
  <c r="A25" i="127"/>
  <c r="A26" i="127"/>
  <c r="A27" i="127"/>
  <c r="A28" i="127"/>
  <c r="A29" i="127"/>
  <c r="A30" i="127"/>
  <c r="A31" i="127"/>
  <c r="A32" i="127"/>
  <c r="A33" i="127"/>
  <c r="A34" i="127"/>
  <c r="A35" i="127"/>
  <c r="A36" i="127"/>
  <c r="A37" i="127"/>
  <c r="A38" i="127"/>
  <c r="A39" i="127"/>
  <c r="A40" i="127"/>
  <c r="A41" i="127"/>
  <c r="A42" i="127"/>
  <c r="A43" i="127"/>
  <c r="A44" i="127"/>
  <c r="A45" i="127"/>
  <c r="A46" i="127"/>
  <c r="A47" i="127"/>
  <c r="A48" i="127"/>
  <c r="A49" i="127"/>
  <c r="A50" i="127"/>
  <c r="A51" i="127"/>
  <c r="A52" i="127"/>
  <c r="A53" i="127"/>
  <c r="A54" i="127"/>
  <c r="A8" i="127"/>
  <c r="A9" i="120"/>
  <c r="A10" i="120"/>
  <c r="A11" i="120"/>
  <c r="A12" i="120"/>
  <c r="A13" i="120"/>
  <c r="A14" i="120"/>
  <c r="A15" i="120"/>
  <c r="A16" i="120"/>
  <c r="A17" i="120"/>
  <c r="A18" i="120"/>
  <c r="A19" i="120"/>
  <c r="A20" i="120"/>
  <c r="A21" i="120"/>
  <c r="A22" i="120"/>
  <c r="A23" i="120"/>
  <c r="A24" i="120"/>
  <c r="A25" i="120"/>
  <c r="A26" i="120"/>
  <c r="A27" i="120"/>
  <c r="A28" i="120"/>
  <c r="A29" i="120"/>
  <c r="A30" i="120"/>
  <c r="A31" i="120"/>
  <c r="A32" i="120"/>
  <c r="A33" i="120"/>
  <c r="A34" i="120"/>
  <c r="A35" i="120"/>
  <c r="A36" i="120"/>
  <c r="A37" i="120"/>
  <c r="A38" i="120"/>
  <c r="A39" i="120"/>
  <c r="A40" i="120"/>
  <c r="A41" i="120"/>
  <c r="A42" i="120"/>
  <c r="A43" i="120"/>
  <c r="A44" i="120"/>
  <c r="A45" i="120"/>
  <c r="A46" i="120"/>
  <c r="A47" i="120"/>
  <c r="A48" i="120"/>
  <c r="A49" i="120"/>
  <c r="A50" i="120"/>
  <c r="A51" i="120"/>
  <c r="A52" i="120"/>
  <c r="A53" i="120"/>
  <c r="A54" i="120"/>
  <c r="A8" i="120"/>
  <c r="A42" i="122"/>
  <c r="A18" i="122"/>
  <c r="A41" i="122"/>
  <c r="A17" i="122"/>
  <c r="A11" i="122"/>
  <c r="A12" i="122"/>
  <c r="A13" i="122"/>
  <c r="A14" i="122"/>
  <c r="A15" i="122"/>
  <c r="A16" i="122"/>
  <c r="A20" i="122"/>
  <c r="A25" i="122"/>
  <c r="A26" i="122"/>
  <c r="A27" i="122"/>
  <c r="A33" i="122"/>
  <c r="A34" i="122"/>
  <c r="A35" i="122"/>
  <c r="A36" i="122"/>
  <c r="A37" i="122"/>
  <c r="A38" i="122"/>
  <c r="A39" i="122"/>
  <c r="A40" i="122"/>
  <c r="A44" i="122"/>
  <c r="A47" i="122"/>
  <c r="A48" i="122"/>
  <c r="A49" i="122"/>
  <c r="A50" i="122"/>
  <c r="A51" i="122"/>
  <c r="A10" i="122"/>
  <c r="A41" i="141"/>
  <c r="A57" i="141"/>
  <c r="A49" i="141"/>
  <c r="A40" i="141"/>
  <c r="A58" i="141"/>
  <c r="A56" i="141"/>
  <c r="A39" i="141"/>
  <c r="A50" i="141"/>
  <c r="A55" i="141"/>
  <c r="A47" i="141"/>
  <c r="A38" i="141"/>
  <c r="A54" i="141"/>
  <c r="A45" i="141"/>
  <c r="A37" i="141"/>
  <c r="A54" i="136"/>
  <c r="A53" i="136"/>
  <c r="A45" i="136"/>
  <c r="A37" i="136"/>
  <c r="A29" i="136"/>
  <c r="A52" i="136"/>
  <c r="A44" i="136"/>
  <c r="A43" i="136"/>
  <c r="A58" i="136"/>
  <c r="A42" i="136"/>
  <c r="A57" i="136"/>
  <c r="A49" i="136"/>
  <c r="A41" i="136"/>
  <c r="A59" i="136"/>
  <c r="A51" i="136"/>
  <c r="A50" i="136"/>
  <c r="A32" i="136"/>
  <c r="A35" i="136"/>
  <c r="A56" i="136"/>
  <c r="A40" i="136"/>
  <c r="A55" i="136"/>
  <c r="A47" i="136"/>
  <c r="A39" i="136"/>
</calcChain>
</file>

<file path=xl/comments1.xml><?xml version="1.0" encoding="utf-8"?>
<comments xmlns="http://schemas.openxmlformats.org/spreadsheetml/2006/main">
  <authors>
    <author>Angelika Etzien</author>
  </authors>
  <commentList>
    <comment ref="D2" authorId="0" shapeId="0">
      <text>
        <r>
          <rPr>
            <sz val="7"/>
            <color indexed="81"/>
            <rFont val="Calibri"/>
            <family val="2"/>
            <scheme val="minor"/>
          </rPr>
          <t>Einschließlich Fälle ohne Angabe zur Arbeitszeit.
Einschließlich Fälle mit fehlender Information zur Staatsangehörigkeit.</t>
        </r>
      </text>
    </comment>
    <comment ref="C8" authorId="0" shapeId="0">
      <text>
        <r>
          <rPr>
            <sz val="7"/>
            <color indexed="81"/>
            <rFont val="Calibri"/>
            <family val="2"/>
            <scheme val="minor"/>
          </rPr>
          <t>Einschließlich Fälle ohne Angabe zur Wirtschaftsgliederung.</t>
        </r>
      </text>
    </comment>
  </commentList>
</comments>
</file>

<file path=xl/comments10.xml><?xml version="1.0" encoding="utf-8"?>
<comments xmlns="http://schemas.openxmlformats.org/spreadsheetml/2006/main">
  <authors>
    <author>S. Beck</author>
    <author>Angelika Etzien</author>
  </authors>
  <commentList>
    <comment ref="E3" authorId="0" shapeId="0">
      <text>
        <r>
          <rPr>
            <sz val="7"/>
            <color indexed="81"/>
            <rFont val="Calibri"/>
            <family val="2"/>
            <scheme val="minor"/>
          </rPr>
          <t>Umfasst Personen mit anerkannter Berufsausbildung sowie Meister-/ Techniker- oder gleichwertigem Fachschulabschluss.</t>
        </r>
      </text>
    </comment>
    <comment ref="F3" authorId="1" shapeId="0">
      <text>
        <r>
          <rPr>
            <sz val="7"/>
            <color indexed="81"/>
            <rFont val="Calibri"/>
            <family val="2"/>
            <scheme val="minor"/>
          </rPr>
          <t>Bachelor, Diplom, Magister, Master, Staatsexamen oder Promotion.</t>
        </r>
      </text>
    </comment>
    <comment ref="C8" authorId="1" shapeId="0">
      <text>
        <r>
          <rPr>
            <sz val="7"/>
            <color indexed="81"/>
            <rFont val="Calibri"/>
            <family val="2"/>
            <scheme val="minor"/>
          </rPr>
          <t>Einschließlich Fälle ohne Angabe zur Wirtschaftsgliederung.</t>
        </r>
      </text>
    </comment>
    <comment ref="C37" authorId="1" shapeId="0">
      <text>
        <r>
          <rPr>
            <sz val="7"/>
            <color indexed="81"/>
            <rFont val="Calibri"/>
            <family val="2"/>
            <scheme val="minor"/>
          </rPr>
          <t>Einschließlich Fälle ohne Angabe zur Wirtschaftsgliederung.</t>
        </r>
      </text>
    </comment>
  </commentList>
</comments>
</file>

<file path=xl/comments11.xml><?xml version="1.0" encoding="utf-8"?>
<comments xmlns="http://schemas.openxmlformats.org/spreadsheetml/2006/main">
  <authors>
    <author>Angelika Etzien</author>
  </authors>
  <commentList>
    <comment ref="D2" authorId="0" shapeId="0">
      <text>
        <r>
          <rPr>
            <sz val="7"/>
            <color indexed="81"/>
            <rFont val="Calibri"/>
            <family val="2"/>
            <scheme val="minor"/>
          </rPr>
          <t>Einschließlich Fälle ohne Angabe zur Arbeitszeit.
Einschließlich Fälle mit fehlender Information zur Staatsangehörigkeit.</t>
        </r>
      </text>
    </comment>
    <comment ref="C7" authorId="0" shapeId="0">
      <text>
        <r>
          <rPr>
            <sz val="7"/>
            <color indexed="81"/>
            <rFont val="Calibri"/>
            <family val="2"/>
            <scheme val="minor"/>
          </rPr>
          <t>Einschließlich Fälle ohne Angabe zur beruflichen Gliederung bzw. sonstige Fälle.</t>
        </r>
      </text>
    </comment>
  </commentList>
</comments>
</file>

<file path=xl/comments12.xml><?xml version="1.0" encoding="utf-8"?>
<comments xmlns="http://schemas.openxmlformats.org/spreadsheetml/2006/main">
  <authors>
    <author>Angelika Etzien</author>
  </authors>
  <commentList>
    <comment ref="C2" authorId="0" shapeId="0">
      <text>
        <r>
          <rPr>
            <sz val="7"/>
            <color indexed="81"/>
            <rFont val="Calibri"/>
            <family val="2"/>
            <scheme val="minor"/>
          </rPr>
          <t>Einschließlich Fälle ohne Angabe zur Arbeitszeit.
Einschließlich Fälle mit fehlender Information zur Staatsangehörigkeit.</t>
        </r>
      </text>
    </comment>
  </commentList>
</comments>
</file>

<file path=xl/comments13.xml><?xml version="1.0" encoding="utf-8"?>
<comments xmlns="http://schemas.openxmlformats.org/spreadsheetml/2006/main">
  <authors>
    <author>Angelika Etzien</author>
  </authors>
  <commentList>
    <comment ref="C8" authorId="0" shapeId="0">
      <text>
        <r>
          <rPr>
            <sz val="7"/>
            <color indexed="81"/>
            <rFont val="Calibri"/>
            <family val="2"/>
            <scheme val="minor"/>
          </rPr>
          <t>Einschließlich Fälle ohne Angabe zur Wirtschaftsgliederung.</t>
        </r>
      </text>
    </comment>
    <comment ref="C35" authorId="0" shapeId="0">
      <text>
        <r>
          <rPr>
            <sz val="7"/>
            <color indexed="81"/>
            <rFont val="Calibri"/>
            <family val="2"/>
            <scheme val="minor"/>
          </rPr>
          <t>Einschließlich Fälle ohne Angabe zur Wirtschaftsgliederung.</t>
        </r>
      </text>
    </comment>
  </commentList>
</comments>
</file>

<file path=xl/comments2.xml><?xml version="1.0" encoding="utf-8"?>
<comments xmlns="http://schemas.openxmlformats.org/spreadsheetml/2006/main">
  <authors>
    <author>Angelika Etzien</author>
  </authors>
  <commentList>
    <comment ref="C8" authorId="0" shapeId="0">
      <text>
        <r>
          <rPr>
            <sz val="7"/>
            <color indexed="81"/>
            <rFont val="Calibri"/>
            <family val="2"/>
            <scheme val="minor"/>
          </rPr>
          <t>Einschließlich Fälle ohne Angabe zur Wirtschaftsgliederung.</t>
        </r>
      </text>
    </comment>
    <comment ref="C40" authorId="0" shapeId="0">
      <text>
        <r>
          <rPr>
            <sz val="7"/>
            <color indexed="81"/>
            <rFont val="Calibri"/>
            <family val="2"/>
            <scheme val="minor"/>
          </rPr>
          <t>Einschließlich Fälle ohne Angabe zur Wirtschaftsgliederung.</t>
        </r>
      </text>
    </comment>
  </commentList>
</comments>
</file>

<file path=xl/comments3.xml><?xml version="1.0" encoding="utf-8"?>
<comments xmlns="http://schemas.openxmlformats.org/spreadsheetml/2006/main">
  <authors>
    <author>S. Beck</author>
    <author>Angelika Etzien</author>
  </authors>
  <commentList>
    <comment ref="E3" authorId="0" shapeId="0">
      <text>
        <r>
          <rPr>
            <sz val="7"/>
            <color indexed="81"/>
            <rFont val="Calibri"/>
            <family val="2"/>
            <scheme val="minor"/>
          </rPr>
          <t>Umfasst Personen mit anerkannter Berufsausbildung sowie Meister-/ Techniker- oder gleichwertigem Fachschulabschluss.</t>
        </r>
      </text>
    </comment>
    <comment ref="F3" authorId="1" shapeId="0">
      <text>
        <r>
          <rPr>
            <sz val="7"/>
            <color indexed="81"/>
            <rFont val="Calibri"/>
            <family val="2"/>
            <scheme val="minor"/>
          </rPr>
          <t>Bachelor, Diplom, Magister, Master, Staatsexamen oder Promotion.</t>
        </r>
      </text>
    </comment>
    <comment ref="C8" authorId="1" shapeId="0">
      <text>
        <r>
          <rPr>
            <sz val="7"/>
            <color indexed="81"/>
            <rFont val="Calibri"/>
            <family val="2"/>
            <scheme val="minor"/>
          </rPr>
          <t>Einschließlich Fälle ohne Angabe zur Wirtschaftsgliederung.</t>
        </r>
      </text>
    </comment>
    <comment ref="C37" authorId="1" shapeId="0">
      <text>
        <r>
          <rPr>
            <sz val="7"/>
            <color indexed="81"/>
            <rFont val="Calibri"/>
            <family val="2"/>
            <scheme val="minor"/>
          </rPr>
          <t>Einschließlich Fälle ohne Angabe zur Wirtschaftsgliederung.</t>
        </r>
      </text>
    </comment>
  </commentList>
</comments>
</file>

<file path=xl/comments4.xml><?xml version="1.0" encoding="utf-8"?>
<comments xmlns="http://schemas.openxmlformats.org/spreadsheetml/2006/main">
  <authors>
    <author>Angelika Etzien</author>
  </authors>
  <commentList>
    <comment ref="D2" authorId="0" shapeId="0">
      <text>
        <r>
          <rPr>
            <sz val="7"/>
            <color indexed="81"/>
            <rFont val="Calibri"/>
            <family val="2"/>
            <scheme val="minor"/>
          </rPr>
          <t>Einschließlich Fälle ohne Angabe zur Arbeitszeit.
Einschließlich Fälle mit fehlender Information zur Staatsangehörigkeit.</t>
        </r>
      </text>
    </comment>
    <comment ref="C7" authorId="0" shapeId="0">
      <text>
        <r>
          <rPr>
            <sz val="7"/>
            <color indexed="81"/>
            <rFont val="Calibri"/>
            <family val="2"/>
            <scheme val="minor"/>
          </rPr>
          <t>Einschließlich Fälle ohne Angabe zur beruflichen Gliederung bzw. sonstige Fälle.</t>
        </r>
      </text>
    </comment>
  </commentList>
</comments>
</file>

<file path=xl/comments5.xml><?xml version="1.0" encoding="utf-8"?>
<comments xmlns="http://schemas.openxmlformats.org/spreadsheetml/2006/main">
  <authors>
    <author>Angelika Etzien</author>
  </authors>
  <commentList>
    <comment ref="C2" authorId="0" shapeId="0">
      <text>
        <r>
          <rPr>
            <sz val="7"/>
            <color indexed="81"/>
            <rFont val="Calibri"/>
            <family val="2"/>
            <scheme val="minor"/>
          </rPr>
          <t>Einschließlich Fälle ohne Angabe zur Arbeitszeit.
Einschließlich Fälle mit fehlender Information zur Staatsangehörigkeit.</t>
        </r>
      </text>
    </comment>
  </commentList>
</comments>
</file>

<file path=xl/comments6.xml><?xml version="1.0" encoding="utf-8"?>
<comments xmlns="http://schemas.openxmlformats.org/spreadsheetml/2006/main">
  <authors>
    <author>Angelika Etzien</author>
  </authors>
  <commentList>
    <comment ref="C8" authorId="0" shapeId="0">
      <text>
        <r>
          <rPr>
            <sz val="7"/>
            <color indexed="81"/>
            <rFont val="Calibri"/>
            <family val="2"/>
            <scheme val="minor"/>
          </rPr>
          <t>Einschließlich Fälle ohne Angabe zur Wirtschaftsgliederung.</t>
        </r>
      </text>
    </comment>
    <comment ref="C35" authorId="0" shapeId="0">
      <text>
        <r>
          <rPr>
            <sz val="7"/>
            <color indexed="81"/>
            <rFont val="Calibri"/>
            <family val="2"/>
            <scheme val="minor"/>
          </rPr>
          <t>Einschließlich Fälle ohne Angabe zur Wirtschaftsgliederung.</t>
        </r>
      </text>
    </comment>
  </commentList>
</comments>
</file>

<file path=xl/comments7.xml><?xml version="1.0" encoding="utf-8"?>
<comments xmlns="http://schemas.openxmlformats.org/spreadsheetml/2006/main">
  <authors>
    <author>Angelika Etzien</author>
  </authors>
  <commentList>
    <comment ref="C2" authorId="0" shapeId="0">
      <text>
        <r>
          <rPr>
            <sz val="7"/>
            <color indexed="81"/>
            <rFont val="Calibri"/>
            <family val="2"/>
            <scheme val="minor"/>
          </rPr>
          <t xml:space="preserve">Einschließlich Fälle ohne Angabe zur Arbeitszeit.
Einschließlich Fälle mit fehlender Information zur Staatsangehörigkeit.
Einschließlich Fälle ohne Angabe zur Wirtschaftsgliederung.
</t>
        </r>
      </text>
    </comment>
  </commentList>
</comments>
</file>

<file path=xl/comments8.xml><?xml version="1.0" encoding="utf-8"?>
<comments xmlns="http://schemas.openxmlformats.org/spreadsheetml/2006/main">
  <authors>
    <author>Angelika Etzien</author>
  </authors>
  <commentList>
    <comment ref="D2" authorId="0" shapeId="0">
      <text>
        <r>
          <rPr>
            <sz val="7"/>
            <color indexed="81"/>
            <rFont val="Calibri"/>
            <family val="2"/>
            <scheme val="minor"/>
          </rPr>
          <t>Einschließlich Fälle ohne Angabe zur Arbeitszeit.
Einschließlich Fälle mit fehlender Information zur Staatsangehörigkeit.</t>
        </r>
      </text>
    </comment>
    <comment ref="C8" authorId="0" shapeId="0">
      <text>
        <r>
          <rPr>
            <sz val="7"/>
            <color indexed="81"/>
            <rFont val="Calibri"/>
            <family val="2"/>
            <scheme val="minor"/>
          </rPr>
          <t>Einschließlich Fälle ohne Angabe zur Wirtschaftsgliederung.</t>
        </r>
      </text>
    </comment>
  </commentList>
</comments>
</file>

<file path=xl/comments9.xml><?xml version="1.0" encoding="utf-8"?>
<comments xmlns="http://schemas.openxmlformats.org/spreadsheetml/2006/main">
  <authors>
    <author>Angelika Etzien</author>
  </authors>
  <commentList>
    <comment ref="C8" authorId="0" shapeId="0">
      <text>
        <r>
          <rPr>
            <sz val="7"/>
            <color indexed="81"/>
            <rFont val="Calibri"/>
            <family val="2"/>
            <scheme val="minor"/>
          </rPr>
          <t>Einschließlich Fälle ohne Angabe zur Wirtschaftsgliederung.</t>
        </r>
      </text>
    </comment>
    <comment ref="C40" authorId="0" shapeId="0">
      <text>
        <r>
          <rPr>
            <sz val="7"/>
            <color indexed="81"/>
            <rFont val="Calibri"/>
            <family val="2"/>
            <scheme val="minor"/>
          </rPr>
          <t>Einschließlich Fälle ohne Angabe zur Wirtschaftsgliederung.</t>
        </r>
      </text>
    </comment>
  </commentList>
</comments>
</file>

<file path=xl/sharedStrings.xml><?xml version="1.0" encoding="utf-8"?>
<sst xmlns="http://schemas.openxmlformats.org/spreadsheetml/2006/main" count="1366" uniqueCount="410">
  <si>
    <t>Wirtschaftsgliederung nach WZ 2008</t>
  </si>
  <si>
    <t>Insgesamt</t>
  </si>
  <si>
    <t>Und zwar</t>
  </si>
  <si>
    <t>männlich</t>
  </si>
  <si>
    <t>weiblich</t>
  </si>
  <si>
    <t>Auszubildende</t>
  </si>
  <si>
    <t>A</t>
  </si>
  <si>
    <t>B-F</t>
  </si>
  <si>
    <t>B-E</t>
  </si>
  <si>
    <t>B</t>
  </si>
  <si>
    <t>C</t>
  </si>
  <si>
    <t xml:space="preserve">10-12 </t>
  </si>
  <si>
    <t>13-15</t>
  </si>
  <si>
    <t xml:space="preserve">16-18 </t>
  </si>
  <si>
    <t xml:space="preserve">22-23 </t>
  </si>
  <si>
    <t>24-25</t>
  </si>
  <si>
    <t xml:space="preserve">29-30 </t>
  </si>
  <si>
    <t xml:space="preserve">31-33 </t>
  </si>
  <si>
    <t>D</t>
  </si>
  <si>
    <t>E</t>
  </si>
  <si>
    <t>F</t>
  </si>
  <si>
    <t>41-42</t>
  </si>
  <si>
    <t>G-U</t>
  </si>
  <si>
    <t>G-I</t>
  </si>
  <si>
    <t>G</t>
  </si>
  <si>
    <t>H</t>
  </si>
  <si>
    <t>I</t>
  </si>
  <si>
    <t>J</t>
  </si>
  <si>
    <t xml:space="preserve">58-60 </t>
  </si>
  <si>
    <t>62-63</t>
  </si>
  <si>
    <t>K</t>
  </si>
  <si>
    <t>65-66</t>
  </si>
  <si>
    <t>L</t>
  </si>
  <si>
    <t>M</t>
  </si>
  <si>
    <t xml:space="preserve">69-71 </t>
  </si>
  <si>
    <t xml:space="preserve">73-75 </t>
  </si>
  <si>
    <t>N</t>
  </si>
  <si>
    <t>78.2, 78.3</t>
  </si>
  <si>
    <t>O-Q</t>
  </si>
  <si>
    <t>O</t>
  </si>
  <si>
    <t>P</t>
  </si>
  <si>
    <t>Q</t>
  </si>
  <si>
    <t xml:space="preserve">87-88 </t>
  </si>
  <si>
    <t>R-U</t>
  </si>
  <si>
    <t>R</t>
  </si>
  <si>
    <t>S</t>
  </si>
  <si>
    <t>T</t>
  </si>
  <si>
    <t>U</t>
  </si>
  <si>
    <t>______</t>
  </si>
  <si>
    <t>M-N</t>
  </si>
  <si>
    <t>A-U</t>
  </si>
  <si>
    <t>Davon im Alter von … bis unter … Jahren</t>
  </si>
  <si>
    <t>60 - 65</t>
  </si>
  <si>
    <t>65 und mehr</t>
  </si>
  <si>
    <t>Wirtschaftsgliederung nach WZ 2008
Altersgruppen
(von … bis unter … Jahren)</t>
  </si>
  <si>
    <t>Darunter</t>
  </si>
  <si>
    <t>Unter 20</t>
  </si>
  <si>
    <t xml:space="preserve">20 - 25 </t>
  </si>
  <si>
    <t>25 - 30</t>
  </si>
  <si>
    <t xml:space="preserve">30 - 35 </t>
  </si>
  <si>
    <t xml:space="preserve">35 - 40 </t>
  </si>
  <si>
    <t xml:space="preserve">40 - 45 </t>
  </si>
  <si>
    <t xml:space="preserve">45 - 50 </t>
  </si>
  <si>
    <t xml:space="preserve">50 - 55 </t>
  </si>
  <si>
    <t>55 - 60</t>
  </si>
  <si>
    <t>Rostock</t>
  </si>
  <si>
    <t>Schwerin</t>
  </si>
  <si>
    <t>Mecklenburg-Vorpommern</t>
  </si>
  <si>
    <t>Vorbemerkungen</t>
  </si>
  <si>
    <t>Von der Meldung des Arbeitgebers zur Statistik</t>
  </si>
  <si>
    <t>Integriertes Meldeverfahren zur Sozialversicherung</t>
  </si>
  <si>
    <t>Betriebe</t>
  </si>
  <si>
    <t>Annahmestellen</t>
  </si>
  <si>
    <t>nach § 282a SGB III</t>
  </si>
  <si>
    <t>- Untersuchungen des Instituts für 
   Arbeitsmarkt- und Berufsforschung 
   der Bundesagentur für Arbeit (IAB)</t>
  </si>
  <si>
    <t>Statistisches Bundesamt</t>
  </si>
  <si>
    <t>Statistische Nutzung der Versichertenkonten</t>
  </si>
  <si>
    <t>darunter</t>
  </si>
  <si>
    <t>Inhaltsverzeichnis</t>
  </si>
  <si>
    <t>Seite</t>
  </si>
  <si>
    <t>Grafiken</t>
  </si>
  <si>
    <t>Stralsund</t>
  </si>
  <si>
    <t>Wismar</t>
  </si>
  <si>
    <t>Lfd.
Nr.</t>
  </si>
  <si>
    <t>Tabelle 1</t>
  </si>
  <si>
    <t>Tabelle 2</t>
  </si>
  <si>
    <t>Lfd. 
Nr.</t>
  </si>
  <si>
    <t>Tabelle 3</t>
  </si>
  <si>
    <t>Nr. der 
Klassi-
fikation</t>
  </si>
  <si>
    <t>Teilzeit-
beschäf-
tigte</t>
  </si>
  <si>
    <t>Auszu-
bildende</t>
  </si>
  <si>
    <t>Klassifikation der Berufe
(Ausgabe 2010)</t>
  </si>
  <si>
    <t>Tabelle 9</t>
  </si>
  <si>
    <t>Teilzeitbe-
schäftigte</t>
  </si>
  <si>
    <t>Tabelle 10</t>
  </si>
  <si>
    <t>deutsche 
Beschäftigte</t>
  </si>
  <si>
    <t>Vollzeitbe-
schäftigte</t>
  </si>
  <si>
    <t>41</t>
  </si>
  <si>
    <t>51</t>
  </si>
  <si>
    <t>61</t>
  </si>
  <si>
    <t>71</t>
  </si>
  <si>
    <t>91</t>
  </si>
  <si>
    <t>42</t>
  </si>
  <si>
    <t>52</t>
  </si>
  <si>
    <t>62</t>
  </si>
  <si>
    <t>72</t>
  </si>
  <si>
    <t>82</t>
  </si>
  <si>
    <t>92</t>
  </si>
  <si>
    <t>43</t>
  </si>
  <si>
    <t>53</t>
  </si>
  <si>
    <t>63</t>
  </si>
  <si>
    <t>73</t>
  </si>
  <si>
    <t>83</t>
  </si>
  <si>
    <t>93</t>
  </si>
  <si>
    <t>54</t>
  </si>
  <si>
    <t>84</t>
  </si>
  <si>
    <t>94</t>
  </si>
  <si>
    <t>Landkreis 
Rostock</t>
  </si>
  <si>
    <t>Tabelle 11</t>
  </si>
  <si>
    <t>Jahr</t>
  </si>
  <si>
    <t>Land- und 
Forst-
wirtschaft, 
Fischerei 
(A)</t>
  </si>
  <si>
    <t>Handel, 
Verkehr,
Gast-
gewerbe
(G-I)</t>
  </si>
  <si>
    <t>Tabelle 12</t>
  </si>
  <si>
    <t>Tabelle 13</t>
  </si>
  <si>
    <t xml:space="preserve">1)  </t>
  </si>
  <si>
    <t xml:space="preserve">2)  </t>
  </si>
  <si>
    <t xml:space="preserve">4)  </t>
  </si>
  <si>
    <t xml:space="preserve">5)  </t>
  </si>
  <si>
    <t xml:space="preserve">6)  </t>
  </si>
  <si>
    <t>Tabelle 5</t>
  </si>
  <si>
    <t>Tabelle 7</t>
  </si>
  <si>
    <t>-</t>
  </si>
  <si>
    <t>.</t>
  </si>
  <si>
    <t>Statistische Berichte</t>
  </si>
  <si>
    <t>Herausgabe:</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</si>
  <si>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</si>
  <si>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</si>
  <si>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</si>
  <si>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</si>
  <si>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</si>
  <si>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</si>
  <si>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</si>
  <si>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</si>
  <si>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</si>
  <si>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</si>
  <si>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</si>
  <si>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</si>
  <si>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Erwerbstätigkeit</t>
  </si>
  <si>
    <t>A VI - vj</t>
  </si>
  <si>
    <t>Sozialversicherungspflichtig Beschäftigte</t>
  </si>
  <si>
    <t>in Mecklenburg-Vorpommern</t>
  </si>
  <si>
    <t>ins-
gesamt</t>
  </si>
  <si>
    <t xml:space="preserve">   Produzierendes Gewerbe ohne Baugewerbe</t>
  </si>
  <si>
    <t xml:space="preserve">      Verarbeitendes Gewerbe</t>
  </si>
  <si>
    <t xml:space="preserve">   Handel, Verkehr und Gastgewerbe</t>
  </si>
  <si>
    <t>weibl.</t>
  </si>
  <si>
    <t>Ge-
schl.</t>
  </si>
  <si>
    <t>65
und 
mehr</t>
  </si>
  <si>
    <t>insg.</t>
  </si>
  <si>
    <t>Männlich</t>
  </si>
  <si>
    <t>Weiblich</t>
  </si>
  <si>
    <t>Neubran-
denburg</t>
  </si>
  <si>
    <t>Vor-
pommern-
Rügen</t>
  </si>
  <si>
    <t>Nordwest-
mecklen-
burg</t>
  </si>
  <si>
    <t>Ludwigs-
lust-
Parchim</t>
  </si>
  <si>
    <t>unter
20</t>
  </si>
  <si>
    <t xml:space="preserve">   Baugewerbe</t>
  </si>
  <si>
    <t xml:space="preserve">   Information und Kommunikation</t>
  </si>
  <si>
    <t xml:space="preserve">   Grundstücks- und Wohnungswesen</t>
  </si>
  <si>
    <t>Grafik 1</t>
  </si>
  <si>
    <t>Grafik 2</t>
  </si>
  <si>
    <t>20 - 30</t>
  </si>
  <si>
    <t>30 - 40</t>
  </si>
  <si>
    <t>40 - 50</t>
  </si>
  <si>
    <t>50 - 60</t>
  </si>
  <si>
    <t>Veränderungen zum Vorjahresquartal in Prozent</t>
  </si>
  <si>
    <t>Tabelle 4</t>
  </si>
  <si>
    <t>Tabelle 6</t>
  </si>
  <si>
    <t>Tabelle 8</t>
  </si>
  <si>
    <t xml:space="preserve">3)  </t>
  </si>
  <si>
    <t>ohne 
berufliche
Ausbildung</t>
  </si>
  <si>
    <t>unbekannte 
berufliche 
Ausbildung</t>
  </si>
  <si>
    <t>Bundesagentur für Arbeit (BA)
Prüfung der Daten / Führung der
Versichertendatei (nebst Hilfsdateien)</t>
  </si>
  <si>
    <t>Auszählung der Versichertenkonten für statistische Zwecke und
Speicherung im Data-Warehouse der Bundesagentur für Arbeit</t>
  </si>
  <si>
    <t>Auswertung / Veröffentlichung
der Bundesagentur für Arbeit für</t>
  </si>
  <si>
    <t>- Zwecke der Arbeitsmarktbeobachtung
   (u. a. für Bezirke der Arbeitsagenturen)</t>
  </si>
  <si>
    <t xml:space="preserve"> - nach ca. 7,5 Monaten: sozialversicherungs-
    pflichtig beschäftigte Personen zum
    Quartalsende</t>
  </si>
  <si>
    <t>Quelle: Statistisches Bundesamt</t>
  </si>
  <si>
    <t>Davon</t>
  </si>
  <si>
    <t>Aus-
länder</t>
  </si>
  <si>
    <t>Ausländer</t>
  </si>
  <si>
    <t>Wirtschaftsgliederung nach WZ 2008
(H. v. = Herstellung von)</t>
  </si>
  <si>
    <t xml:space="preserve">   Finanz- und Versicherungsdienstleistungen</t>
  </si>
  <si>
    <t xml:space="preserve">   öffentliche Verwaltung, Verteidigung, Sozialversicherung; 
      Erziehung und Unterricht; Gesundheits- und Sozialwesen</t>
  </si>
  <si>
    <t>Nr. der 
Klas-
sifika-
tion</t>
  </si>
  <si>
    <t>Unter-
nehmens-
dienst-
leistungen
(J-N)</t>
  </si>
  <si>
    <t>Öffentliche 
und private 
Dienst-
leistungen
(O-U)</t>
  </si>
  <si>
    <t>Produ-
zierendes 
Gewerbe
(B-F)</t>
  </si>
  <si>
    <t xml:space="preserve">   freiberufliche, wissenschaftliche, technische Dienstleistungen;
      sonstige wirtschaftliche Dienstleistungen</t>
  </si>
  <si>
    <t xml:space="preserve">   Kunst, Unterhaltung und Erholung; sonstige Dienstleistungen;
      private Haushalte; exterritoriale Organisationen</t>
  </si>
  <si>
    <t>Insgesamt nach Wirtschaftsbereichen der WZ 2008</t>
  </si>
  <si>
    <t>Kennziffer:</t>
  </si>
  <si>
    <t xml:space="preserve">     Auszugsweise Vervielfältigung und Verbreitung mit Quellenangabe gestattet.</t>
  </si>
  <si>
    <t>Nichts vorhanden</t>
  </si>
  <si>
    <t>Weniger als die Hälfte von 1 in der letzten besetzten Stelle, jedoch mehr als nichts</t>
  </si>
  <si>
    <t>Berichtigte Zahl</t>
  </si>
  <si>
    <t>Keine Angabe, da Zahlenwert nicht ausreichend genau oder nicht repräsentativ</t>
  </si>
  <si>
    <t>Deutsche Beschäftigte</t>
  </si>
  <si>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</si>
  <si>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</si>
  <si>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</si>
  <si>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</si>
  <si>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</si>
  <si>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</si>
  <si>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</si>
  <si>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</si>
  <si>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</si>
  <si>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</si>
  <si>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</si>
  <si>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</si>
  <si>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 xml:space="preserve">Weiblich </t>
  </si>
  <si>
    <t>Sozialversicherungspflichtig Beschäftigte mit Arbeitsort in Mecklenburg-Vorpommern im Zeitvergleich
nach Geschlecht, Teilzeitbeschäftigten sowie Ausländern, Auszubildenden 
und Wirtschaftsbereichen</t>
  </si>
  <si>
    <t xml:space="preserve">   Land- und Forstwirtschaft, Fischerei</t>
  </si>
  <si>
    <t xml:space="preserve">   Freiberufliche, wissenschaftliche, technische Dienstleistungen;
      sonstige wirtschaftliche Dienstleistungen</t>
  </si>
  <si>
    <t xml:space="preserve">   Öffentliche Verwaltung, Verteidigung, Sozialversicherung; 
      Erziehung und Unterricht; Gesundheits- und Sozialwesen</t>
  </si>
  <si>
    <t xml:space="preserve">   Produzierendes Gewerbe</t>
  </si>
  <si>
    <t xml:space="preserve">      Produzierendes Gewerbe ohne Baugewerbe</t>
  </si>
  <si>
    <t xml:space="preserve">         Verarbeitendes Gewerbe</t>
  </si>
  <si>
    <t xml:space="preserve">      Baugewerbe</t>
  </si>
  <si>
    <t xml:space="preserve">   Dienstleistungsbereiche</t>
  </si>
  <si>
    <t xml:space="preserve">      Handel, Verkehr und Gastgewerbe</t>
  </si>
  <si>
    <t xml:space="preserve">      Information und Kommunikation</t>
  </si>
  <si>
    <t xml:space="preserve">      Finanz- und Versicherungsdienstleistungen</t>
  </si>
  <si>
    <t xml:space="preserve">      Grundstücks- und Wohnungswesen</t>
  </si>
  <si>
    <t xml:space="preserve">      öffentliche Verwaltung, Verteidigung, Sozialversicherung; 
         Erziehung und Unterricht; Gesundheits- und Sozialwesen</t>
  </si>
  <si>
    <t xml:space="preserve">      Öffentliche Verwaltung, Verteidigung, Sozialversicherung; 
         Erziehung und Unterricht; Gesundheits- und Sozialwesen</t>
  </si>
  <si>
    <t xml:space="preserve">      Freiberufliche, wissenschaftliche, technische Dienstleistun-
         gen; sonstige wirtschaftliche Dienstleistungen</t>
  </si>
  <si>
    <t xml:space="preserve">      freiberufliche, wissenschaftliche, technische Dienstleistun-
         gen; sonstige wirtschaftliche Dienstleistungen</t>
  </si>
  <si>
    <t xml:space="preserve">      freiberufliche, wissenschaftliche, technische Dienst-</t>
  </si>
  <si>
    <t xml:space="preserve">         leistungen; sonstige wirtschaftl. Dienstleistungen</t>
  </si>
  <si>
    <t xml:space="preserve">      öffentliche Verwaltung; Verteidigung, Sozialver-</t>
  </si>
  <si>
    <t xml:space="preserve">         sicherung; Erziehung und Unterricht; Gesund-</t>
  </si>
  <si>
    <t xml:space="preserve">         heits- und Sozialwesen</t>
  </si>
  <si>
    <t xml:space="preserve">      Kunst, Unterhaltung und Erholung; sonstige Dienst-</t>
  </si>
  <si>
    <t xml:space="preserve">         leistungen; private Haushalte; exterritoriale</t>
  </si>
  <si>
    <t xml:space="preserve">         Organisationen</t>
  </si>
  <si>
    <t xml:space="preserve">         Bergbau und Gewinnung von Steinen und Erden</t>
  </si>
  <si>
    <t xml:space="preserve">            H. v. Nahrungs- und Genussmitteln, Getränken und 
               Tabakerzeugnissen</t>
  </si>
  <si>
    <t xml:space="preserve">            H. v. Textilien, Bekleidung, Leder, Lederwaren und Schuhen</t>
  </si>
  <si>
    <t xml:space="preserve">            H. v. Holz-, Flecht-, Korb- und Korkwaren - ohne Möbel; 
               Papier, Pappe und Druckerzeugnissen</t>
  </si>
  <si>
    <t xml:space="preserve">            Kokerei und Mineralölverarbeitung</t>
  </si>
  <si>
    <t xml:space="preserve">            H. v. chemischen Erzeugnissen</t>
  </si>
  <si>
    <t xml:space="preserve">            H. v. pharmazeutischen Erzeugnissen</t>
  </si>
  <si>
    <t xml:space="preserve">            H. v. Gummi- und Kunststoffwaren, Glas und Glaswaren,
               Keramik, Verarbeitung von Steinen und Erden</t>
  </si>
  <si>
    <t xml:space="preserve">            Metallerzeugung und -bearbeitung, H. v. Metallerzeugnissen</t>
  </si>
  <si>
    <t xml:space="preserve">            H. v. DV-Geräten, elektronischen u. optischen Erzeugnissen</t>
  </si>
  <si>
    <t xml:space="preserve">            H. v. elektrischen Ausrüstungen</t>
  </si>
  <si>
    <t xml:space="preserve">            Maschinenbau</t>
  </si>
  <si>
    <t xml:space="preserve">            Fahrzeugbau</t>
  </si>
  <si>
    <t xml:space="preserve">            H. v. Möbeln und sonstigen Waren, Reparatur und Installa-
               tion von Maschinen und Ausrüstungen</t>
  </si>
  <si>
    <t xml:space="preserve">         Energieversorgung</t>
  </si>
  <si>
    <t xml:space="preserve">         Wasserversorgung; Abwasser- und Abfallentsorgung, 
            Beseitigung von Umweltverschmutzungen</t>
  </si>
  <si>
    <t xml:space="preserve">         Hoch- und Tiefbau</t>
  </si>
  <si>
    <t xml:space="preserve">         vorbereitende Baustellenarbeiten, Bauinstallation und
            sonstiges Ausbaugewerbe</t>
  </si>
  <si>
    <t xml:space="preserve">         Handel; Instandhaltung und Reparatur von Kfz</t>
  </si>
  <si>
    <t xml:space="preserve">            Handel mit Kfz; Instandhaltung und Reparatur von Kfz </t>
  </si>
  <si>
    <t xml:space="preserve">            Großhandel (ohne Handel mit Kfz)</t>
  </si>
  <si>
    <t xml:space="preserve">            Einzelhandel (ohne Handel mit Kfz)</t>
  </si>
  <si>
    <t xml:space="preserve">         Verkehr und Lagerei</t>
  </si>
  <si>
    <t xml:space="preserve">         Gastgewerbe</t>
  </si>
  <si>
    <t xml:space="preserve">         Verlagswesen, audiovisuelle Medien und Rundfunk</t>
  </si>
  <si>
    <t xml:space="preserve">         Telekommunikation</t>
  </si>
  <si>
    <t xml:space="preserve">         Informationstechnologie und Informationsdienstleistungen</t>
  </si>
  <si>
    <t xml:space="preserve">         Finanzdienstleistungen</t>
  </si>
  <si>
    <t xml:space="preserve">      freiberufliche, wissenschaftliche, technische Dienstleistungen; 
         sonstige wirtschaftliche Dienstleistungen</t>
  </si>
  <si>
    <t xml:space="preserve">         freiberufliche, wissenschaftl. und technische Dienstleistungen</t>
  </si>
  <si>
    <t xml:space="preserve">            freiberufliche und technische Dienstleistungen</t>
  </si>
  <si>
    <t xml:space="preserve">            Forschung und Entwicklung</t>
  </si>
  <si>
    <t xml:space="preserve">            sonstige freiberufl., wissenschaftl. u. technische Tätigkeiten</t>
  </si>
  <si>
    <t xml:space="preserve">         sonstige wirtschaftliche Dienstleistungen</t>
  </si>
  <si>
    <t xml:space="preserve">            darunter Überlassung von Arbeitskräften</t>
  </si>
  <si>
    <t xml:space="preserve">         öffentliche Verwaltung, Verteidigung; Sozialversicherung</t>
  </si>
  <si>
    <t xml:space="preserve">         Erziehung und Unterricht</t>
  </si>
  <si>
    <t xml:space="preserve">         Gesundheits- und Sozialwesen</t>
  </si>
  <si>
    <t xml:space="preserve">            Gesundheitswesen</t>
  </si>
  <si>
    <t xml:space="preserve">            Heime und Sozialwesen</t>
  </si>
  <si>
    <t xml:space="preserve">      Kunst, Unterhaltung und Erholung; sonstige Dienstleistungen; 
         private Haushalte; exterritoriale Organisationen</t>
  </si>
  <si>
    <t xml:space="preserve">        Kunst, Unterhaltung und Erholung</t>
  </si>
  <si>
    <t xml:space="preserve">         sonstige Dienstleistungen</t>
  </si>
  <si>
    <t xml:space="preserve">         private Haushalte mit Hauspersonal; Dienstleistungen und
            H. v. Waren durch private Haushalte für den Eigenbedarf</t>
  </si>
  <si>
    <t xml:space="preserve">         Versicherungen, Rückvers. u. Pensionskassen (o. Sozial-
            vers.); mit Finanz- u. Versicherungsdienstl. verb. Tätigkeiten</t>
  </si>
  <si>
    <t xml:space="preserve">      freiberufliche, wissenschaftliche, technische Dienst-
         leistungen; sonstige wirtschaftliche Dienstleistungen</t>
  </si>
  <si>
    <t xml:space="preserve">      Kunst, Unterhaltung und Erholung; sonstige Dienstleis-
         tungen; private Haushalte; exterritoriale Organisationen</t>
  </si>
  <si>
    <t xml:space="preserve">         exterritoriale Organisationen und Körperschaften</t>
  </si>
  <si>
    <t>Vollzeit-
beschäftigte</t>
  </si>
  <si>
    <t>Teilzeit-
beschäftigte</t>
  </si>
  <si>
    <t xml:space="preserve">Teilzeit-
beschäftigte </t>
  </si>
  <si>
    <t>Greifswald</t>
  </si>
  <si>
    <t>Mecklen-
burgische 
Seenplatte</t>
  </si>
  <si>
    <t>Vor-
pommern-
Greifswald</t>
  </si>
  <si>
    <t>Zuständige Dezernentin: Dr. Margit Herrmann, Telefon: 0385 588-56042</t>
  </si>
  <si>
    <t>Deutsche Rentenversicherung
– Regionalträger –</t>
  </si>
  <si>
    <t>Deutsche Rentenversicherung
 – Bund –</t>
  </si>
  <si>
    <t>Deutsche Rentenversicherung
– Knappschaft-Bahn-See –</t>
  </si>
  <si>
    <t>Beschäftigung - Statistik der Bundesagentur für Arbeit (arbeitsagentur.de)</t>
  </si>
  <si>
    <r>
      <rPr>
        <b/>
        <sz val="8"/>
        <rFont val="Calibri"/>
        <family val="2"/>
        <scheme val="minor"/>
      </rPr>
      <t>Datenbereitstellung auf BA-Datenbank</t>
    </r>
    <r>
      <rPr>
        <sz val="8"/>
        <rFont val="Calibri"/>
        <family val="2"/>
        <scheme val="minor"/>
      </rPr>
      <t xml:space="preserve">
Online-Zugriff der statistischen Ämter</t>
    </r>
  </si>
  <si>
    <r>
      <t xml:space="preserve">- </t>
    </r>
    <r>
      <rPr>
        <b/>
        <sz val="8"/>
        <rFont val="Calibri"/>
        <family val="2"/>
        <scheme val="minor"/>
      </rPr>
      <t>Veröffentlichung</t>
    </r>
    <r>
      <rPr>
        <sz val="8"/>
        <rFont val="Calibri"/>
        <family val="2"/>
        <scheme val="minor"/>
      </rPr>
      <t xml:space="preserve"> der Beschäftigtenstatistik
   für allgemeine Zwecke der Länder, 
   insbesondere in tiefer </t>
    </r>
    <r>
      <rPr>
        <b/>
        <sz val="8"/>
        <rFont val="Calibri"/>
        <family val="2"/>
        <scheme val="minor"/>
      </rPr>
      <t>regionaler</t>
    </r>
    <r>
      <rPr>
        <sz val="8"/>
        <rFont val="Calibri"/>
        <family val="2"/>
        <scheme val="minor"/>
      </rPr>
      <t xml:space="preserve"> Gliederung</t>
    </r>
  </si>
  <si>
    <r>
      <t xml:space="preserve">- </t>
    </r>
    <r>
      <rPr>
        <b/>
        <sz val="8"/>
        <rFont val="Calibri"/>
        <family val="2"/>
        <scheme val="minor"/>
      </rPr>
      <t>Veröffentlichung</t>
    </r>
    <r>
      <rPr>
        <sz val="8"/>
        <rFont val="Calibri"/>
        <family val="2"/>
        <scheme val="minor"/>
      </rPr>
      <t xml:space="preserve"> der Beschäftigtenstatistik
   für allgemeine Zwecke des Bundes, 
   insbesondere in tiefer </t>
    </r>
    <r>
      <rPr>
        <b/>
        <sz val="8"/>
        <rFont val="Calibri"/>
        <family val="2"/>
        <scheme val="minor"/>
      </rPr>
      <t>fachlicher</t>
    </r>
    <r>
      <rPr>
        <sz val="8"/>
        <rFont val="Calibri"/>
        <family val="2"/>
        <scheme val="minor"/>
      </rPr>
      <t xml:space="preserve"> Gliederung</t>
    </r>
  </si>
  <si>
    <r>
      <t xml:space="preserve">- Einbindung der Beschäftigtenstatistik in das
   </t>
    </r>
    <r>
      <rPr>
        <b/>
        <sz val="8"/>
        <rFont val="Calibri"/>
        <family val="2"/>
        <scheme val="minor"/>
      </rPr>
      <t>regionale erwerbstatistische Gesamtbild /
   weiterführende Rechensysteme</t>
    </r>
  </si>
  <si>
    <r>
      <t xml:space="preserve">- Einbindung der Beschäftigtenstatistik in das
   </t>
    </r>
    <r>
      <rPr>
        <b/>
        <sz val="8"/>
        <rFont val="Calibri"/>
        <family val="2"/>
        <scheme val="minor"/>
      </rPr>
      <t>erwerbstatistische Gesamtbild /
   weiterführende Rechensysteme</t>
    </r>
  </si>
  <si>
    <r>
      <t xml:space="preserve">- Durchführung </t>
    </r>
    <r>
      <rPr>
        <b/>
        <sz val="8"/>
        <rFont val="Calibri"/>
        <family val="2"/>
        <scheme val="minor"/>
      </rPr>
      <t>vergleichender 
   Untersuchungen</t>
    </r>
  </si>
  <si>
    <r>
      <t xml:space="preserve">- Gezielte </t>
    </r>
    <r>
      <rPr>
        <b/>
        <sz val="8"/>
        <rFont val="Calibri"/>
        <family val="2"/>
        <scheme val="minor"/>
      </rPr>
      <t>Auswertungen der Daten für
   spezifische Fragestellungen</t>
    </r>
    <r>
      <rPr>
        <sz val="8"/>
        <rFont val="Calibri"/>
        <family val="2"/>
        <scheme val="minor"/>
      </rPr>
      <t xml:space="preserve"> öffentlicher und
   privater Datenempfänger auf Landesebene.</t>
    </r>
  </si>
  <si>
    <r>
      <t xml:space="preserve">- Gezielte </t>
    </r>
    <r>
      <rPr>
        <b/>
        <sz val="8"/>
        <rFont val="Calibri"/>
        <family val="2"/>
        <scheme val="minor"/>
      </rPr>
      <t>Auswertungen der Daten für
   spezifische Fragestellungen</t>
    </r>
    <r>
      <rPr>
        <sz val="8"/>
        <rFont val="Calibri"/>
        <family val="2"/>
        <scheme val="minor"/>
      </rPr>
      <t xml:space="preserve"> öffentlicher und
   privater Datenempfänger auf Bundesebene
   sowie internationaler Organisationen.</t>
    </r>
  </si>
  <si>
    <r>
      <t xml:space="preserve">Insgesamt </t>
    </r>
    <r>
      <rPr>
        <b/>
        <sz val="6"/>
        <rFont val="Calibri"/>
        <family val="2"/>
        <scheme val="minor"/>
      </rPr>
      <t>3)</t>
    </r>
  </si>
  <si>
    <r>
      <t xml:space="preserve">anerkannter 
Berufs-
abschluss </t>
    </r>
    <r>
      <rPr>
        <sz val="6"/>
        <rFont val="Calibri"/>
        <family val="2"/>
        <scheme val="minor"/>
      </rPr>
      <t>4)</t>
    </r>
  </si>
  <si>
    <r>
      <t xml:space="preserve">akade-
mischer 
Abschluss </t>
    </r>
    <r>
      <rPr>
        <sz val="6"/>
        <rFont val="Calibri"/>
        <family val="2"/>
        <scheme val="minor"/>
      </rPr>
      <t>5)</t>
    </r>
  </si>
  <si>
    <r>
      <t xml:space="preserve">Insge-
samt </t>
    </r>
    <r>
      <rPr>
        <sz val="6"/>
        <color indexed="8"/>
        <rFont val="Calibri"/>
        <family val="2"/>
        <scheme val="minor"/>
      </rPr>
      <t>1) 2)</t>
    </r>
  </si>
  <si>
    <r>
      <t xml:space="preserve">Insgesamt </t>
    </r>
    <r>
      <rPr>
        <b/>
        <sz val="6"/>
        <rFont val="Calibri"/>
        <family val="2"/>
        <scheme val="minor"/>
      </rPr>
      <t>6)</t>
    </r>
  </si>
  <si>
    <r>
      <t xml:space="preserve">Insgesamt </t>
    </r>
    <r>
      <rPr>
        <sz val="6"/>
        <color indexed="8"/>
        <rFont val="Calibri"/>
        <family val="2"/>
        <scheme val="minor"/>
      </rPr>
      <t>1) 2)</t>
    </r>
  </si>
  <si>
    <r>
      <t xml:space="preserve">Insge-
samt </t>
    </r>
    <r>
      <rPr>
        <sz val="6"/>
        <color indexed="8"/>
        <rFont val="Calibri"/>
        <family val="2"/>
        <scheme val="minor"/>
      </rPr>
      <t>1) 2) 3)</t>
    </r>
  </si>
  <si>
    <r>
      <t xml:space="preserve">Land
Kreisfreie Stadt
Landkreis
</t>
    </r>
    <r>
      <rPr>
        <i/>
        <sz val="7.5"/>
        <color indexed="8"/>
        <rFont val="Calibri"/>
        <family val="2"/>
        <scheme val="minor"/>
      </rPr>
      <t>Große kreisangehörige Stadt</t>
    </r>
  </si>
  <si>
    <r>
      <rPr>
        <sz val="7.5"/>
        <color indexed="8"/>
        <rFont val="Calibri"/>
        <family val="2"/>
        <scheme val="minor"/>
      </rPr>
      <t xml:space="preserve">Insge-
samt </t>
    </r>
    <r>
      <rPr>
        <sz val="6"/>
        <color indexed="8"/>
        <rFont val="Calibri"/>
        <family val="2"/>
        <scheme val="minor"/>
      </rPr>
      <t>1) 2)</t>
    </r>
  </si>
  <si>
    <t>Land- und Forstwirtschaft, Fischerei (A)</t>
  </si>
  <si>
    <t>Handel, Verkehr, Gastgewerbe (G-I)</t>
  </si>
  <si>
    <t>Unternehmensdienstleistungen (J-N)</t>
  </si>
  <si>
    <t>Öffentliche und private Dienstleistungen (O-U)</t>
  </si>
  <si>
    <t>Baugewerbe (F)</t>
  </si>
  <si>
    <t>Produzierendes Gewerbe (B-E)</t>
  </si>
  <si>
    <t>Grafikdaten für nebenstehende Grafik</t>
  </si>
  <si>
    <t>Siehe auch Hintergrundinfo-Zuordnung-von-Staatenlosen.pdf (arbeitsagentur.de)</t>
  </si>
  <si>
    <t>Telefon: 0385 588-0, Telefax: 0385 588-56973, www.statistik-mv.de, statistik.post@statistik-mv.de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</si>
  <si>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</si>
  <si>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Nr. der 
Klassi-
fika-
tion</t>
  </si>
  <si>
    <t>Nr. der
Klassi-
fikation</t>
  </si>
  <si>
    <t>30.09.2022</t>
  </si>
  <si>
    <t>A653 2022 43</t>
  </si>
  <si>
    <t>©  Statistisches Amt Mecklenburg-Vorpommern, Schwerin, 2023</t>
  </si>
  <si>
    <t>Sozialversicherungspflichtig Beschäftigte mit Arbeitsort
in Mecklenburg-Vorpommern am 30. September 2022 nach
Wirtschaftsabschnitten und -unterabschnitten, Geschlecht,
Teilzeitbeschäftigten, Ausländern und Auszubildenden</t>
  </si>
  <si>
    <t>Sozialversicherungspflichtig Beschäftigte mit Arbeitsort
in Mecklenburg-Vorpommern am 30. September 2022
nach Wirtschaftsabschnitten, Geschlecht, deutschen
Beschäftigten und Altersgruppen</t>
  </si>
  <si>
    <t>Sozialversicherungspflichtig Beschäftigte mit Arbeitsort
in Mecklenburg-Vorpommern am 30. September 2022
nach Wirtschaftsabschnitten, Altersgruppen, Geschlecht
und beruflicher Ausbildung</t>
  </si>
  <si>
    <t xml:space="preserve">Sozialversicherungspflichtig Beschäftigte mit Arbeitsort
in Mecklenburg-Vorpommern am 30. September 2022 nach
beruflicher Gliederung, Geschlecht, Teilzeitbeschäftigten
sowie Ausländern und Auszubildenden </t>
  </si>
  <si>
    <t>Sozialversicherungspflichtig Beschäftigte mit Arbeitsort in Mecklenburg-Vorpommern
am 30. September 2022 nach kreisfreien Städten und Landkreisen, Geschlecht, 
Vollzeit- und Teilzeitbeschäftigten sowie deutschen Beschäftigten,
Ausländern und Auszubildenden</t>
  </si>
  <si>
    <t xml:space="preserve">Sozialversicherungspflichtig Beschäftigte mit Arbeitsort
in Mecklenburg-Vorpommern am 30. September 2022
nach Wirtschaftsabschnitten, Altersgruppen, Geschlecht 
sowie kreisfreien Städten und Landkreisen </t>
  </si>
  <si>
    <t>Sozialversicherungspflichtig Beschäftigte mit Wohnort
in Mecklenburg-Vorpommern am 30. September 2022 nach
Wirtschaftsabschnitten und -unterabschnitten, Geschlecht,
Teilzeitbeschäftigten, Ausländern und Auszubildenden</t>
  </si>
  <si>
    <t>Sozialversicherungspflichtig Beschäftigte mit Wohnort
in Mecklenburg-Vorpommern am 30. September 2022
nach Wirtschaftsabschnitten, Geschlecht, deutschen
Beschäftigten und Altersgruppen</t>
  </si>
  <si>
    <t>Sozialversicherungspflichtig Beschäftigte mit Wohnort
in Mecklenburg-Vorpommern am 30. September 2022
nach Wirtschaftsabschnitten, Altersgruppen, Geschlecht
und beruflicher Ausbildung</t>
  </si>
  <si>
    <t xml:space="preserve">Sozialversicherungspflichtig Beschäftigte mit Wohnort
in Mecklenburg-Vorpommern am 30. September 2022 nach
beruflicher Gliederung, Geschlecht, Teilzeitbeschäftigten
sowie Ausländern und Auszubildenden  </t>
  </si>
  <si>
    <t>Sozialversicherungspflichtig Beschäftigte mit Wohnort in Mecklenburg-Vorpommern
am 30. September 2022 nach kreisfreien Städten und Landkreisen, Geschlecht, 
Vollzeit- und Teilzeitbeschäftigten sowie deutschen Beschäftigten,
Ausländern und Auszubildenden</t>
  </si>
  <si>
    <t xml:space="preserve">Sozialversicherungspflichtig Beschäftigte mit Wohnort
in Mecklenburg-Vorpommern am 30. September 2022
nach Wirtschaftsabschnitten, Altersgruppen, Geschlecht 
sowie kreisfreien Städten und Landkreisen </t>
  </si>
  <si>
    <t xml:space="preserve">   Land-, Tier- und Forstwirtschaftsberufe</t>
  </si>
  <si>
    <t xml:space="preserve">   Gartenbauberufe und Floristik</t>
  </si>
  <si>
    <t xml:space="preserve">   Papier- und Druckberufe, technische Mediengestaltung</t>
  </si>
  <si>
    <t xml:space="preserve">   Metallerzeugung und -bearbeitung, Metallbauberufe</t>
  </si>
  <si>
    <t xml:space="preserve">   Maschinen- und Fahrzeugtechnikberufe</t>
  </si>
  <si>
    <t xml:space="preserve">   Mechatronik-, Energie- und Elektroberufe</t>
  </si>
  <si>
    <t xml:space="preserve">   technische Forschungs-, Entwicklungs-, Konstruktions- und Produk-
      tionssteuerungsberufe</t>
  </si>
  <si>
    <t xml:space="preserve">   Textil- und Lederberufe</t>
  </si>
  <si>
    <t xml:space="preserve">   Lebensmittelherstellung und -verarbeitung</t>
  </si>
  <si>
    <t xml:space="preserve">   Bauplanungs-, Architektur- und Vermessungsberufe</t>
  </si>
  <si>
    <t xml:space="preserve">   Hoch- und Tiefbauberufe</t>
  </si>
  <si>
    <t xml:space="preserve">   (Innen-) Ausbauberufe</t>
  </si>
  <si>
    <t xml:space="preserve">   Gebäude- und versorgungstechnische Berufe</t>
  </si>
  <si>
    <t xml:space="preserve">   Mathematik-, Biologie-, Chemie- und Physikberufe</t>
  </si>
  <si>
    <t xml:space="preserve">   Geologie-, Geografie- und Umweltschutzberufe</t>
  </si>
  <si>
    <t xml:space="preserve">   Informatik-, Informations- und Kommunikationstechnologieberufe</t>
  </si>
  <si>
    <t xml:space="preserve">   Verkehrs- und Logistikberufe (außer Fahrzeugführung)</t>
  </si>
  <si>
    <t xml:space="preserve">   Führer von Fahrzeug- und Transportgeräten</t>
  </si>
  <si>
    <t xml:space="preserve">   Schutz-, Sicherheits- und Überwachungsberufe</t>
  </si>
  <si>
    <t xml:space="preserve">   Reinigungsberufe</t>
  </si>
  <si>
    <t xml:space="preserve">   Einkaufs-, Vertriebs- und Handelsberufe</t>
  </si>
  <si>
    <t xml:space="preserve">   Verkaufsberufe</t>
  </si>
  <si>
    <t xml:space="preserve">   Tourismus-, Hotel- und Gaststättenberufe</t>
  </si>
  <si>
    <t xml:space="preserve">   Berufe in Unternehmensführung und -organisation</t>
  </si>
  <si>
    <t xml:space="preserve">   Berufe in Finanzdienstleistungen, Rechnungswesen und Steuer-
      beratung</t>
  </si>
  <si>
    <t xml:space="preserve">   Berufe in Recht und Verwaltung</t>
  </si>
  <si>
    <t xml:space="preserve">   medizinische Gesundheitsberufe</t>
  </si>
  <si>
    <t xml:space="preserve">   Erziehung, soziale und hauswirtschaftliche Berufe, Theologie</t>
  </si>
  <si>
    <t xml:space="preserve">   lehrende und ausbildende Berufe</t>
  </si>
  <si>
    <t xml:space="preserve">   sprach-, literatur-, geistes-, gesellschafts- und wirtschaftswissen-
      schaftliche Berufe</t>
  </si>
  <si>
    <t xml:space="preserve">   Produktdesign und kunsthandwerkliche Berufe, bildende Kunst,
      Musikinstrumentenbau</t>
  </si>
  <si>
    <t xml:space="preserve">   darstellende und unterhaltende Berufe</t>
  </si>
  <si>
    <t xml:space="preserve">   Rohstoffgewinnung und -aufbereitung, Glas- und Keramikher-
      stellung und -verarbeitung</t>
  </si>
  <si>
    <t xml:space="preserve">   Kunststoffherstellung und -verarbeitung, Holzbe- und -verar-
      beitung</t>
  </si>
  <si>
    <t xml:space="preserve">   nichtmedizinische Gesundheits-, Körperpflege- und Wellness-
      berufe, Medizintechnik</t>
  </si>
  <si>
    <t xml:space="preserve">   Werbung, Marketing, kaufmännische und redaktionelle Medien-
      berufe</t>
  </si>
  <si>
    <t xml:space="preserve">Vorbemerkungen  </t>
  </si>
  <si>
    <t xml:space="preserve">Von der Meldung des Arbeitgebers zur Statistik  </t>
  </si>
  <si>
    <t xml:space="preserve">Sozialversicherungspflichtig Beschäftigte mit Arbeitsort in Mecklenburg-Vorpommern am  
   30. September 2022  </t>
  </si>
  <si>
    <t xml:space="preserve">Sozialversicherungspflichtig Beschäftigte mit Arbeitsort in den kreisfreien Städten und Landkreisen  
   Mecklenburg-Vorpommerns am 30. September 2022 nach Voll- und Teilzeitbeschäftigten  </t>
  </si>
  <si>
    <t xml:space="preserve">Sozialversicherungspflichtig Beschäftigte mit Arbeitsort in Mecklenburg-Vorpommern am  
   30. September 2022 nach Wirtschaftsabschnitten und -unterabschnitten, Geschlecht, Teilzeitbeschäf-  
   tigten, Ausländern und Auszubildenden  </t>
  </si>
  <si>
    <t xml:space="preserve">Sozialversicherungspflichtig Beschäftigte mit Arbeitsort in Mecklenburg-Vorpommern am  
   30. September 2022 nach Wirtschaftsabschnitten, Geschlecht, deutschen Beschäftigten und Altersgruppen  </t>
  </si>
  <si>
    <t xml:space="preserve">Sozialversicherungspflichtig Beschäftigte mit Arbeitsort in Mecklenburg-Vorpommern am  
   30. September 2022 nach Wirtschaftsabschnitten, Altersgruppen, Geschlecht und beruflicher Ausbildung  </t>
  </si>
  <si>
    <t xml:space="preserve">Sozialversicherungspflichtig Beschäftigte mit Arbeitsort in Mecklenburg-Vorpommern am  
   30. September 2022 nach beruflicher Gliederung, Geschlecht, Teilzeitbeschäftigten sowie Ausländern und  
   Auszubildenden  </t>
  </si>
  <si>
    <t xml:space="preserve">Sozialversicherungspflichtig Beschäftigte mit Arbeitsort in Mecklenburg-Vorpommern am 
   30. September 2022 nach kreisfreien Städten und Landkreisen, Geschlecht, Vollzeit- und Teilzeitbeschäf-  
   tigten sowie deutschen Beschäftigten, Ausländern und Auszubildenden  </t>
  </si>
  <si>
    <t xml:space="preserve">Sozialversicherungspflichtig Beschäftigte mit Arbeitsort in Mecklenburg-Vorpommern am 
   30. September 2022 nach Wirtschaftsabschnitten, Altersgruppen, Geschlecht sowie kreisfreien Städten  
   und Landkreisen  </t>
  </si>
  <si>
    <t xml:space="preserve">Sozialversicherungspflichtig Beschäftigte mit Arbeitsort in Mecklenburg-Vorpommern im Zeitvergleich  
   nach Geschlecht, Teilzeitbeschäftigten sowie Ausländern, Auszubildenden und Wirtschaftsbereichen  </t>
  </si>
  <si>
    <t xml:space="preserve">Sozialversicherungspflichtig Beschäftigte mit Wohnort in Mecklenburg-Vorpommern am  
   30. September 2022 nach Wirtschaftsabschnitten und -unterabschnitten, Geschlecht, Teilzeitbeschäf-  
   tigten, Ausländern und Auszubildenden  </t>
  </si>
  <si>
    <t xml:space="preserve">Sozialversicherungspflichtig Beschäftigte mit Wohnort in Mecklenburg-Vorpommern am  
   30. September 2022 nach Wirtschaftsabschnitten, Geschlecht, deutschen Beschäftigten und Altersgruppen  </t>
  </si>
  <si>
    <t xml:space="preserve">Sozialversicherungspflichtig Beschäftigte mit Wohnort in Mecklenburg-Vorpommern am  
   30. September 2022 nach Wirtschaftsabschnitten, Altersgruppen, Geschlecht und beruflicher Ausbildung  </t>
  </si>
  <si>
    <t xml:space="preserve">Sozialversicherungspflichtig Beschäftigte mit Wohnort in Mecklenburg-Vorpommern am 
   30. September 2022 nach beruflicher Gliederung, Geschlecht, Teilzeitbeschäftigten sowie Ausländern und  
   Auszubildenden   </t>
  </si>
  <si>
    <t xml:space="preserve">Sozialversicherungspflichtig Beschäftigte mit Wohnort in Mecklenburg-Vorpommern am  
   30. September 2022 nach kreisfreien Städten und Landkreisen, Geschlecht, Vollzeit- und Teilzeitbeschäf-  
   tigten sowie deutschen Beschäftigten, Ausländern und Auszubildenden  </t>
  </si>
  <si>
    <t xml:space="preserve">Sozialversicherungspflichtig Beschäftigte mit Wohnort in Mecklenburg-Vorpommern am  
   30. September 2022 nach Wirtschaftsabschnitten, Altersgruppen, Geschlecht sowie kreisfreien Städten  
   und Landkreisen  </t>
  </si>
  <si>
    <t xml:space="preserve">Fußnotenerläuterungen  </t>
  </si>
  <si>
    <t xml:space="preserve">Einschließlich Fälle ohne Angabe zur Arbeitszeit.  </t>
  </si>
  <si>
    <t xml:space="preserve">Einschließlich Fälle mit fehlender Information zur Staatsangehörigkeit.  </t>
  </si>
  <si>
    <t xml:space="preserve">Einschließlich Fälle ohne Angabe zur Wirtschaftsgliederung.  </t>
  </si>
  <si>
    <t xml:space="preserve">Umfasst Personen mit anerkannter Berufsausbildung sowie Meister-/Techniker- oder gleichwertigem  
Fachschulabschluss.  </t>
  </si>
  <si>
    <t xml:space="preserve">Bachelor, Diplom, Magister, Master, Staatsexamen oder Promotion.  </t>
  </si>
  <si>
    <t xml:space="preserve">Einschließlich Fälle ohne Angabe zur beruflichen Gliederung bzw. sonstige Fälle.  </t>
  </si>
  <si>
    <t>10. Mai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</si>
</sst>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 ##0"/>
    <numFmt numFmtId="165" formatCode="###\ ###\ ##0"/>
    <numFmt numFmtId="166" formatCode="#,##0&quot;  &quot;"/>
    <numFmt numFmtId="167" formatCode="#,##0&quot;&quot;;\-\ #,##0&quot;&quot;;0&quot;&quot;;@&quot;&quot;"/>
    <numFmt numFmtId="168" formatCode="#,##0&quot; &quot;;\-\ #,##0&quot; &quot;;0&quot; &quot;;@&quot; &quot;"/>
    <numFmt numFmtId="169" formatCode="#,##0&quot;    &quot;;\-\ #,##0&quot;    &quot;;0&quot;    &quot;;@&quot;    &quot;"/>
    <numFmt numFmtId="170" formatCode="#,##0&quot;  &quot;;\-\ #,##0&quot;  &quot;;0&quot;  &quot;;@&quot;  &quot;"/>
    <numFmt numFmtId="171" formatCode="d\.m\.yyyy;@"/>
    <numFmt numFmtId="172" formatCode="#,##0.0&quot;&quot;;\-\ #,##0.0&quot;&quot;;0.0&quot;&quot;;@&quot;&quot;"/>
    <numFmt numFmtId="173" formatCode="0.0"/>
    <numFmt numFmtId="174" formatCode="#,##0.0&quot; &quot;;\-\ #,##0.0&quot; &quot;;0.0&quot; &quot;;@&quot; &quot;"/>
  </numFmts>
  <fonts count="58">
    <font>
      <sz val="10"/>
      <color theme="1"/>
      <name val="Arial"/>
      <family val="2"/>
    </font>
    <font>
      <sz val="10"/>
      <name val="Arial"/>
      <family val="2"/>
    </font>
    <font>
      <sz val="10"/>
      <name val="MetaNormalLF-Roman"/>
    </font>
    <font>
      <sz val="10"/>
      <name val="Arial"/>
      <family val="2"/>
    </font>
    <font>
      <sz val="10"/>
      <color theme="1"/>
      <name val="Arial"/>
      <family val="2"/>
    </font>
    <font>
      <u/>
      <sz val="9"/>
      <color theme="1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1"/>
      <color theme="1"/>
      <name val="Calibri"/>
      <family val="2"/>
      <scheme val="minor"/>
    </font>
    <font>
      <b/>
      <sz val="9"/>
      <color rgb="FF000000"/>
      <name val="Calibri"/>
      <family val="2"/>
      <scheme val="minor"/>
    </font>
    <font>
      <sz val="9"/>
      <color rgb="FF000000"/>
      <name val="Calibri"/>
      <family val="2"/>
      <scheme val="minor"/>
    </font>
    <font>
      <sz val="9"/>
      <name val="Calibri"/>
      <family val="2"/>
      <scheme val="minor"/>
    </font>
    <font>
      <b/>
      <sz val="9"/>
      <name val="Calibri"/>
      <family val="2"/>
      <scheme val="minor"/>
    </font>
    <font>
      <u/>
      <sz val="9"/>
      <color theme="10"/>
      <name val="Calibri"/>
      <family val="2"/>
      <scheme val="minor"/>
    </font>
    <font>
      <sz val="9"/>
      <color rgb="FFFF0000"/>
      <name val="Calibri"/>
      <family val="2"/>
      <scheme val="minor"/>
    </font>
    <font>
      <b/>
      <sz val="11"/>
      <color rgb="FF000000"/>
      <name val="Calibri"/>
      <family val="2"/>
      <scheme val="minor"/>
    </font>
    <font>
      <sz val="10"/>
      <name val="Calibri"/>
      <family val="2"/>
      <scheme val="minor"/>
    </font>
    <font>
      <b/>
      <u/>
      <sz val="10"/>
      <name val="Calibri"/>
      <family val="2"/>
      <scheme val="minor"/>
    </font>
    <font>
      <sz val="8"/>
      <name val="Calibri"/>
      <family val="2"/>
      <scheme val="minor"/>
    </font>
    <font>
      <b/>
      <sz val="8"/>
      <name val="Calibri"/>
      <family val="2"/>
      <scheme val="minor"/>
    </font>
    <font>
      <sz val="8"/>
      <color rgb="FF000000"/>
      <name val="Calibri"/>
      <family val="2"/>
      <scheme val="minor"/>
    </font>
    <font>
      <sz val="7"/>
      <color theme="1"/>
      <name val="Calibri"/>
      <family val="2"/>
      <scheme val="minor"/>
    </font>
    <font>
      <b/>
      <sz val="8"/>
      <color theme="1"/>
      <name val="Calibri"/>
      <family val="2"/>
      <scheme val="minor"/>
    </font>
    <font>
      <sz val="7"/>
      <name val="Calibri"/>
      <family val="2"/>
      <scheme val="minor"/>
    </font>
    <font>
      <sz val="6"/>
      <color indexed="8"/>
      <name val="Calibri"/>
      <family val="2"/>
      <scheme val="minor"/>
    </font>
    <font>
      <sz val="6"/>
      <name val="Calibri"/>
      <family val="2"/>
      <scheme val="minor"/>
    </font>
    <font>
      <b/>
      <sz val="7"/>
      <name val="Calibri"/>
      <family val="2"/>
      <scheme val="minor"/>
    </font>
    <font>
      <b/>
      <sz val="6"/>
      <name val="Calibri"/>
      <family val="2"/>
      <scheme val="minor"/>
    </font>
    <font>
      <b/>
      <sz val="7"/>
      <color theme="1"/>
      <name val="Calibri"/>
      <family val="2"/>
      <scheme val="minor"/>
    </font>
    <font>
      <sz val="8"/>
      <color rgb="FFFF0000"/>
      <name val="Calibri"/>
      <family val="2"/>
      <scheme val="minor"/>
    </font>
    <font>
      <i/>
      <sz val="7"/>
      <color theme="1"/>
      <name val="Calibri"/>
      <family val="2"/>
      <scheme val="minor"/>
    </font>
    <font>
      <i/>
      <sz val="8"/>
      <color theme="1"/>
      <name val="Calibri"/>
      <family val="2"/>
      <scheme val="minor"/>
    </font>
    <font>
      <sz val="6"/>
      <color theme="1"/>
      <name val="Calibri"/>
      <family val="2"/>
      <scheme val="minor"/>
    </font>
    <font>
      <i/>
      <sz val="8"/>
      <color rgb="FFFF0000"/>
      <name val="Calibri"/>
      <family val="2"/>
      <scheme val="minor"/>
    </font>
    <font>
      <b/>
      <sz val="11"/>
      <name val="Calibri"/>
      <family val="2"/>
      <scheme val="minor"/>
    </font>
    <font>
      <b/>
      <sz val="8.5"/>
      <name val="Calibri"/>
      <family val="2"/>
      <scheme val="minor"/>
    </font>
    <font>
      <sz val="8.5"/>
      <name val="Calibri"/>
      <family val="2"/>
      <scheme val="minor"/>
    </font>
    <font>
      <sz val="7.5"/>
      <name val="Calibri"/>
      <family val="2"/>
      <scheme val="minor"/>
    </font>
    <font>
      <sz val="7.5"/>
      <color theme="1"/>
      <name val="Calibri"/>
      <family val="2"/>
      <scheme val="minor"/>
    </font>
    <font>
      <i/>
      <sz val="7.5"/>
      <color theme="1"/>
      <name val="Calibri"/>
      <family val="2"/>
      <scheme val="minor"/>
    </font>
    <font>
      <b/>
      <sz val="7.5"/>
      <name val="Calibri"/>
      <family val="2"/>
      <scheme val="minor"/>
    </font>
    <font>
      <b/>
      <sz val="7.5"/>
      <color theme="1"/>
      <name val="Calibri"/>
      <family val="2"/>
      <scheme val="minor"/>
    </font>
    <font>
      <b/>
      <sz val="8.5"/>
      <color theme="1"/>
      <name val="Calibri"/>
      <family val="2"/>
      <scheme val="minor"/>
    </font>
    <font>
      <sz val="8.5"/>
      <color theme="1"/>
      <name val="Calibri"/>
      <family val="2"/>
      <scheme val="minor"/>
    </font>
    <font>
      <i/>
      <sz val="7.5"/>
      <color indexed="8"/>
      <name val="Calibri"/>
      <family val="2"/>
      <scheme val="minor"/>
    </font>
    <font>
      <sz val="7.5"/>
      <color indexed="8"/>
      <name val="Calibri"/>
      <family val="2"/>
      <scheme val="minor"/>
    </font>
    <font>
      <sz val="7"/>
      <color indexed="81"/>
      <name val="Calibri"/>
      <family val="2"/>
      <scheme val="minor"/>
    </font>
    <font>
      <b/>
      <sz val="31"/>
      <name val="Calibri"/>
      <family val="2"/>
      <scheme val="minor"/>
    </font>
  </fonts>
  <fills count="2">
    <fill>
      <patternFill patternType="none"/>
    </fill>
    <fill>
      <patternFill patternType="gray125"/>
    </fill>
  </fills>
  <borders count="33">
    <border>
      <left/>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bottom/>
      <diagonal/>
    </border>
    <border>
      <left style="thin">
        <color indexed="64"/>
      </left>
      <right style="thin">
        <color indexed="64"/>
      </right>
      <top style="thin">
        <color indexed="64"/>
      </top>
      <bottom style="thin">
        <color indexed="64"/>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diagonal/>
    </border>
    <border>
      <left/>
      <right style="hair">
        <color indexed="64"/>
      </right>
      <top/>
      <bottom/>
      <diagonal/>
    </border>
    <border>
      <left style="hair">
        <color indexed="64"/>
      </left>
      <right/>
      <top/>
      <bottom/>
      <diagonal/>
    </border>
    <border>
      <left/>
      <right/>
      <top/>
      <bottom style="thin">
        <color indexed="64"/>
      </bottom>
      <diagonal/>
    </border>
    <border>
      <left/>
      <right/>
      <top/>
      <bottom style="thick">
        <color indexed="64"/>
      </bottom>
      <diagonal/>
    </border>
    <border>
      <left/>
      <right/>
      <top style="thick">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top style="hair">
        <color indexed="64"/>
      </top>
      <bottom/>
      <diagonal/>
    </border>
  </borders>
  <cellStyleXfs count="11">
    <xf numFmtId="0" fontId="0" fillId="0" borderId="0"/>
    <xf numFmtId="0" fontId="1" fillId="0" borderId="0"/>
    <xf numFmtId="0" fontId="1" fillId="0" borderId="0"/>
    <xf numFmtId="0" fontId="1" fillId="0" borderId="0"/>
    <xf numFmtId="0" fontId="4" fillId="0" borderId="0"/>
    <xf numFmtId="0" fontId="4" fillId="0" borderId="0"/>
    <xf numFmtId="0" fontId="1" fillId="0" borderId="0"/>
    <xf numFmtId="0" fontId="3" fillId="0" borderId="0"/>
    <xf numFmtId="0" fontId="1" fillId="0" borderId="0"/>
    <xf numFmtId="0" fontId="2" fillId="0" borderId="0"/>
    <xf numFmtId="0" fontId="5" fillId="0" borderId="0" applyNumberFormat="0" applyFill="0" applyBorder="0" applyAlignment="0" applyProtection="0"/>
  </cellStyleXfs>
  <cellXfs count="347">
    <xf numFmtId="0" fontId="0" fillId="0" borderId="0" xfId="0"/>
    <xf numFmtId="0" fontId="7" fillId="0" borderId="0" xfId="4" applyFont="1"/>
    <xf numFmtId="49" fontId="7" fillId="0" borderId="0" xfId="4" applyNumberFormat="1" applyFont="1" applyAlignment="1">
      <alignment horizontal="right"/>
    </xf>
    <xf numFmtId="0" fontId="7" fillId="0" borderId="0" xfId="4" applyFont="1" applyAlignment="1"/>
    <xf numFmtId="0" fontId="7" fillId="0" borderId="0" xfId="5" applyFont="1"/>
    <xf numFmtId="0" fontId="14" fillId="0" borderId="0" xfId="4" applyFont="1"/>
    <xf numFmtId="0" fontId="7" fillId="0" borderId="0" xfId="4" applyFont="1" applyAlignment="1">
      <alignment horizontal="left" vertical="center" indent="33"/>
    </xf>
    <xf numFmtId="0" fontId="17" fillId="0" borderId="0" xfId="4" applyFont="1" applyAlignment="1">
      <alignment vertical="center"/>
    </xf>
    <xf numFmtId="49" fontId="7" fillId="0" borderId="0" xfId="4" applyNumberFormat="1" applyFont="1" applyAlignment="1">
      <alignment horizontal="left" vertical="center"/>
    </xf>
    <xf numFmtId="0" fontId="7" fillId="0" borderId="0" xfId="4" applyNumberFormat="1" applyFont="1" applyAlignment="1">
      <alignment horizontal="left" vertical="center"/>
    </xf>
    <xf numFmtId="0" fontId="7" fillId="0" borderId="0" xfId="4" applyFont="1" applyAlignment="1">
      <alignment horizontal="left" vertical="center"/>
    </xf>
    <xf numFmtId="0" fontId="7" fillId="0" borderId="0" xfId="0" applyFont="1" applyAlignment="1">
      <alignment vertical="top"/>
    </xf>
    <xf numFmtId="49" fontId="11" fillId="0" borderId="0" xfId="0" applyNumberFormat="1" applyFont="1" applyAlignment="1">
      <alignment horizontal="left" vertical="top"/>
    </xf>
    <xf numFmtId="0" fontId="11" fillId="0" borderId="0" xfId="0" applyFont="1" applyAlignment="1">
      <alignment vertical="top"/>
    </xf>
    <xf numFmtId="0" fontId="11" fillId="0" borderId="0" xfId="0" applyFont="1" applyAlignment="1">
      <alignment horizontal="right" vertical="center"/>
    </xf>
    <xf numFmtId="0" fontId="11" fillId="0" borderId="0" xfId="0" applyFont="1" applyAlignment="1">
      <alignment horizontal="left" vertical="top" wrapText="1"/>
    </xf>
    <xf numFmtId="0" fontId="11" fillId="0" borderId="0" xfId="0" applyFont="1" applyAlignment="1">
      <alignment vertical="center"/>
    </xf>
    <xf numFmtId="0" fontId="11" fillId="0" borderId="0" xfId="0" applyFont="1" applyAlignment="1"/>
    <xf numFmtId="0" fontId="11" fillId="0" borderId="0" xfId="0" applyFont="1" applyFill="1" applyAlignment="1"/>
    <xf numFmtId="0" fontId="11" fillId="0" borderId="0" xfId="0" applyFont="1" applyFill="1" applyAlignment="1">
      <alignment vertical="top"/>
    </xf>
    <xf numFmtId="49" fontId="7" fillId="0" borderId="0" xfId="0" applyNumberFormat="1" applyFont="1" applyAlignment="1">
      <alignment horizontal="left" vertical="top"/>
    </xf>
    <xf numFmtId="0" fontId="12" fillId="0" borderId="0" xfId="0" applyFont="1" applyAlignment="1">
      <alignment horizontal="left" vertical="top" wrapText="1"/>
    </xf>
    <xf numFmtId="0" fontId="12" fillId="0" borderId="0" xfId="0" applyFont="1" applyAlignment="1">
      <alignment vertical="top"/>
    </xf>
    <xf numFmtId="0" fontId="11" fillId="0" borderId="0" xfId="4" applyFont="1"/>
    <xf numFmtId="0" fontId="11" fillId="0" borderId="0" xfId="4" applyFont="1" applyAlignment="1">
      <alignment wrapText="1"/>
    </xf>
    <xf numFmtId="0" fontId="11" fillId="0" borderId="0" xfId="4" applyFont="1" applyAlignment="1">
      <alignment horizontal="justify" vertical="center" wrapText="1"/>
    </xf>
    <xf numFmtId="0" fontId="11" fillId="0" borderId="0" xfId="4" applyFont="1" applyAlignment="1">
      <alignment vertical="top"/>
    </xf>
    <xf numFmtId="0" fontId="19" fillId="0" borderId="0" xfId="4" applyFont="1" applyAlignment="1">
      <alignment horizontal="justify" vertical="center" wrapText="1"/>
    </xf>
    <xf numFmtId="0" fontId="20" fillId="0" borderId="0" xfId="4" applyFont="1" applyAlignment="1">
      <alignment horizontal="justify" vertical="center" wrapText="1"/>
    </xf>
    <xf numFmtId="0" fontId="21" fillId="0" borderId="0" xfId="4" applyFont="1" applyAlignment="1">
      <alignment horizontal="justify" vertical="center" wrapText="1"/>
    </xf>
    <xf numFmtId="0" fontId="19" fillId="0" borderId="0" xfId="4" applyFont="1" applyFill="1" applyAlignment="1">
      <alignment horizontal="justify" vertical="center" wrapText="1"/>
    </xf>
    <xf numFmtId="0" fontId="21" fillId="0" borderId="0" xfId="4" applyFont="1" applyAlignment="1">
      <alignment horizontal="justify" wrapText="1"/>
    </xf>
    <xf numFmtId="0" fontId="22" fillId="0" borderId="0" xfId="4" applyFont="1" applyAlignment="1">
      <alignment horizontal="justify" vertical="center" wrapText="1"/>
    </xf>
    <xf numFmtId="0" fontId="21" fillId="0" borderId="0" xfId="4" applyFont="1" applyAlignment="1">
      <alignment horizontal="justify" vertical="justify" wrapText="1"/>
    </xf>
    <xf numFmtId="0" fontId="11" fillId="0" borderId="0" xfId="4" applyFont="1" applyAlignment="1">
      <alignment horizontal="justify" vertical="justify" wrapText="1"/>
    </xf>
    <xf numFmtId="0" fontId="23" fillId="0" borderId="0" xfId="10" applyFont="1"/>
    <xf numFmtId="0" fontId="24" fillId="0" borderId="0" xfId="4" applyFont="1" applyFill="1"/>
    <xf numFmtId="0" fontId="23" fillId="0" borderId="0" xfId="10" applyFont="1" applyAlignment="1">
      <alignment wrapText="1"/>
    </xf>
    <xf numFmtId="0" fontId="25" fillId="0" borderId="0" xfId="4" applyFont="1" applyAlignment="1">
      <alignment horizontal="left" vertical="center" wrapText="1"/>
    </xf>
    <xf numFmtId="0" fontId="26" fillId="0" borderId="0" xfId="9" applyFont="1" applyFill="1" applyAlignment="1" applyProtection="1">
      <alignment horizontal="center" vertical="center" wrapText="1"/>
    </xf>
    <xf numFmtId="0" fontId="27" fillId="0" borderId="0" xfId="9" applyFont="1" applyAlignment="1">
      <alignment horizontal="centerContinuous" vertical="center" wrapText="1"/>
    </xf>
    <xf numFmtId="0" fontId="26" fillId="0" borderId="0" xfId="9" applyFont="1" applyAlignment="1">
      <alignment horizontal="centerContinuous" vertical="center" wrapText="1"/>
    </xf>
    <xf numFmtId="0" fontId="26" fillId="0" borderId="0" xfId="9" applyFont="1" applyAlignment="1">
      <alignment horizontal="center" vertical="center" wrapText="1"/>
    </xf>
    <xf numFmtId="0" fontId="28" fillId="0" borderId="0" xfId="9" applyFont="1" applyAlignment="1">
      <alignment horizontal="center" wrapText="1"/>
    </xf>
    <xf numFmtId="0" fontId="28" fillId="0" borderId="0" xfId="9" applyFont="1" applyBorder="1" applyAlignment="1">
      <alignment horizontal="center" wrapText="1"/>
    </xf>
    <xf numFmtId="0" fontId="29" fillId="0" borderId="0" xfId="9" applyFont="1" applyAlignment="1">
      <alignment horizontal="centerContinuous" wrapText="1"/>
    </xf>
    <xf numFmtId="0" fontId="28" fillId="0" borderId="0" xfId="9" applyFont="1" applyAlignment="1">
      <alignment horizontal="centerContinuous" wrapText="1"/>
    </xf>
    <xf numFmtId="0" fontId="28" fillId="0" borderId="7" xfId="9" applyFont="1" applyBorder="1" applyAlignment="1">
      <alignment horizontal="center" vertical="center" wrapText="1"/>
    </xf>
    <xf numFmtId="0" fontId="28" fillId="0" borderId="8" xfId="9" applyFont="1" applyBorder="1" applyAlignment="1">
      <alignment horizontal="center" vertical="center" wrapText="1"/>
    </xf>
    <xf numFmtId="0" fontId="28" fillId="0" borderId="0" xfId="9" applyFont="1" applyAlignment="1">
      <alignment horizontal="center" vertical="center" wrapText="1"/>
    </xf>
    <xf numFmtId="0" fontId="28" fillId="0" borderId="9" xfId="9" applyFont="1" applyBorder="1" applyAlignment="1">
      <alignment horizontal="center" vertical="center" wrapText="1"/>
    </xf>
    <xf numFmtId="0" fontId="29" fillId="0" borderId="10" xfId="9" applyFont="1" applyBorder="1" applyAlignment="1">
      <alignment horizontal="center" vertical="center" wrapText="1"/>
    </xf>
    <xf numFmtId="0" fontId="29" fillId="0" borderId="0" xfId="9" applyFont="1" applyAlignment="1">
      <alignment horizontal="center" vertical="center" wrapText="1"/>
    </xf>
    <xf numFmtId="0" fontId="29" fillId="0" borderId="11" xfId="9" applyFont="1" applyBorder="1" applyAlignment="1">
      <alignment horizontal="centerContinuous" vertical="center" wrapText="1"/>
    </xf>
    <xf numFmtId="0" fontId="29" fillId="0" borderId="12" xfId="9" applyFont="1" applyBorder="1" applyAlignment="1">
      <alignment horizontal="centerContinuous" vertical="center" wrapText="1"/>
    </xf>
    <xf numFmtId="0" fontId="29" fillId="0" borderId="13" xfId="9" applyFont="1" applyBorder="1" applyAlignment="1">
      <alignment horizontal="centerContinuous" vertical="center" wrapText="1"/>
    </xf>
    <xf numFmtId="0" fontId="29" fillId="0" borderId="14" xfId="9" applyFont="1" applyBorder="1" applyAlignment="1">
      <alignment horizontal="center" vertical="center" wrapText="1"/>
    </xf>
    <xf numFmtId="0" fontId="28" fillId="0" borderId="10" xfId="9" applyFont="1" applyBorder="1" applyAlignment="1">
      <alignment horizontal="center" vertical="center" wrapText="1"/>
    </xf>
    <xf numFmtId="0" fontId="28" fillId="0" borderId="14" xfId="9" applyFont="1" applyBorder="1" applyAlignment="1">
      <alignment horizontal="center" vertical="center" wrapText="1"/>
    </xf>
    <xf numFmtId="0" fontId="28" fillId="0" borderId="11" xfId="9" applyFont="1" applyBorder="1" applyAlignment="1">
      <alignment horizontal="centerContinuous" vertical="center" wrapText="1"/>
    </xf>
    <xf numFmtId="0" fontId="28" fillId="0" borderId="12" xfId="9" applyFont="1" applyBorder="1" applyAlignment="1">
      <alignment horizontal="centerContinuous" vertical="center" wrapText="1"/>
    </xf>
    <xf numFmtId="0" fontId="28" fillId="0" borderId="13" xfId="9" applyFont="1" applyBorder="1" applyAlignment="1">
      <alignment horizontal="centerContinuous" vertical="center" wrapText="1"/>
    </xf>
    <xf numFmtId="0" fontId="28" fillId="0" borderId="15" xfId="9" applyFont="1" applyBorder="1" applyAlignment="1">
      <alignment horizontal="centerContinuous" vertical="center" wrapText="1"/>
    </xf>
    <xf numFmtId="0" fontId="28" fillId="0" borderId="16" xfId="9" applyFont="1" applyBorder="1" applyAlignment="1">
      <alignment horizontal="center" vertical="center" wrapText="1"/>
    </xf>
    <xf numFmtId="0" fontId="28" fillId="0" borderId="17" xfId="9" applyFont="1" applyBorder="1" applyAlignment="1">
      <alignment horizontal="center" vertical="center" wrapText="1"/>
    </xf>
    <xf numFmtId="0" fontId="28" fillId="0" borderId="18" xfId="9" applyFont="1" applyBorder="1" applyAlignment="1">
      <alignment horizontal="center" vertical="center" wrapText="1"/>
    </xf>
    <xf numFmtId="0" fontId="28" fillId="0" borderId="0" xfId="9" applyFont="1" applyBorder="1" applyAlignment="1">
      <alignment horizontal="center" vertical="center" wrapText="1"/>
    </xf>
    <xf numFmtId="0" fontId="28" fillId="0" borderId="0" xfId="9" applyFont="1" applyBorder="1" applyAlignment="1">
      <alignment horizontal="center" vertical="top" wrapText="1"/>
    </xf>
    <xf numFmtId="0" fontId="28" fillId="0" borderId="0" xfId="9" applyFont="1" applyAlignment="1">
      <alignment horizontal="center" vertical="top" wrapText="1"/>
    </xf>
    <xf numFmtId="0" fontId="28" fillId="0" borderId="10" xfId="9" applyFont="1" applyBorder="1" applyAlignment="1">
      <alignment vertical="center" wrapText="1"/>
    </xf>
    <xf numFmtId="0" fontId="29" fillId="0" borderId="19" xfId="9" applyFont="1" applyBorder="1" applyAlignment="1">
      <alignment horizontal="centerContinuous" vertical="center" wrapText="1"/>
    </xf>
    <xf numFmtId="0" fontId="28" fillId="0" borderId="20" xfId="9" applyFont="1" applyBorder="1" applyAlignment="1">
      <alignment horizontal="centerContinuous" vertical="center" wrapText="1"/>
    </xf>
    <xf numFmtId="0" fontId="28" fillId="0" borderId="21" xfId="9" applyFont="1" applyBorder="1" applyAlignment="1">
      <alignment horizontal="centerContinuous" vertical="center" wrapText="1"/>
    </xf>
    <xf numFmtId="0" fontId="28" fillId="0" borderId="0" xfId="9" applyFont="1" applyAlignment="1">
      <alignment vertical="center" wrapText="1"/>
    </xf>
    <xf numFmtId="0" fontId="28" fillId="0" borderId="19" xfId="9" applyFont="1" applyBorder="1" applyAlignment="1">
      <alignment horizontal="centerContinuous" vertical="center" wrapText="1"/>
    </xf>
    <xf numFmtId="0" fontId="28" fillId="0" borderId="14" xfId="9" applyFont="1" applyBorder="1" applyAlignment="1">
      <alignment vertical="center" wrapText="1"/>
    </xf>
    <xf numFmtId="0" fontId="28" fillId="0" borderId="10" xfId="9" applyFont="1" applyBorder="1" applyAlignment="1">
      <alignment wrapText="1"/>
    </xf>
    <xf numFmtId="0" fontId="28" fillId="0" borderId="0" xfId="9" applyFont="1" applyAlignment="1">
      <alignment wrapText="1"/>
    </xf>
    <xf numFmtId="0" fontId="28" fillId="0" borderId="14" xfId="9" applyFont="1" applyBorder="1" applyAlignment="1">
      <alignment wrapText="1"/>
    </xf>
    <xf numFmtId="0" fontId="29" fillId="0" borderId="0" xfId="9" applyFont="1" applyAlignment="1">
      <alignment horizontal="centerContinuous" vertical="center" wrapText="1"/>
    </xf>
    <xf numFmtId="0" fontId="29" fillId="0" borderId="15" xfId="9" applyFont="1" applyBorder="1" applyAlignment="1">
      <alignment horizontal="centerContinuous" vertical="center" wrapText="1"/>
    </xf>
    <xf numFmtId="49" fontId="28" fillId="0" borderId="10" xfId="9" applyNumberFormat="1" applyFont="1" applyBorder="1" applyAlignment="1">
      <alignment wrapText="1"/>
    </xf>
    <xf numFmtId="49" fontId="28" fillId="0" borderId="0" xfId="9" applyNumberFormat="1" applyFont="1" applyAlignment="1">
      <alignment wrapText="1"/>
    </xf>
    <xf numFmtId="49" fontId="28" fillId="0" borderId="14" xfId="9" applyNumberFormat="1" applyFont="1" applyBorder="1" applyAlignment="1">
      <alignment wrapText="1"/>
    </xf>
    <xf numFmtId="49" fontId="28" fillId="0" borderId="10" xfId="9" applyNumberFormat="1" applyFont="1" applyBorder="1" applyAlignment="1">
      <alignment vertical="top" wrapText="1"/>
    </xf>
    <xf numFmtId="49" fontId="28" fillId="0" borderId="0" xfId="9" applyNumberFormat="1" applyFont="1" applyAlignment="1">
      <alignment vertical="top" wrapText="1"/>
    </xf>
    <xf numFmtId="49" fontId="28" fillId="0" borderId="14" xfId="9" applyNumberFormat="1" applyFont="1" applyBorder="1" applyAlignment="1">
      <alignment vertical="top" wrapText="1"/>
    </xf>
    <xf numFmtId="0" fontId="29" fillId="0" borderId="16" xfId="9" applyFont="1" applyBorder="1" applyAlignment="1">
      <alignment wrapText="1"/>
    </xf>
    <xf numFmtId="0" fontId="29" fillId="0" borderId="17" xfId="9" applyFont="1" applyBorder="1" applyAlignment="1">
      <alignment wrapText="1"/>
    </xf>
    <xf numFmtId="0" fontId="29" fillId="0" borderId="18" xfId="9" applyFont="1" applyBorder="1" applyAlignment="1">
      <alignment wrapText="1"/>
    </xf>
    <xf numFmtId="0" fontId="29" fillId="0" borderId="0" xfId="9" applyFont="1" applyAlignment="1">
      <alignment wrapText="1"/>
    </xf>
    <xf numFmtId="0" fontId="30" fillId="0" borderId="0" xfId="0" applyFont="1" applyAlignment="1">
      <alignment vertical="center" readingOrder="1"/>
    </xf>
    <xf numFmtId="0" fontId="28" fillId="0" borderId="0" xfId="9" applyFont="1" applyFill="1" applyAlignment="1">
      <alignment wrapText="1"/>
    </xf>
    <xf numFmtId="0" fontId="7" fillId="0" borderId="0" xfId="0" applyFont="1"/>
    <xf numFmtId="0" fontId="32" fillId="0" borderId="0" xfId="0" applyFont="1" applyAlignment="1">
      <alignment horizontal="left" wrapText="1"/>
    </xf>
    <xf numFmtId="0" fontId="12" fillId="0" borderId="0" xfId="0" applyFont="1" applyAlignment="1">
      <alignment horizontal="right" wrapText="1"/>
    </xf>
    <xf numFmtId="0" fontId="7" fillId="0" borderId="0" xfId="0" applyFont="1" applyAlignment="1">
      <alignment horizontal="justify" vertical="justify" wrapText="1"/>
    </xf>
    <xf numFmtId="0" fontId="18" fillId="0" borderId="0" xfId="0" applyFont="1" applyAlignment="1">
      <alignment horizontal="left" vertical="center" wrapText="1"/>
    </xf>
    <xf numFmtId="0" fontId="28" fillId="0" borderId="0" xfId="0" applyFont="1" applyFill="1"/>
    <xf numFmtId="166" fontId="35" fillId="0" borderId="3" xfId="0" applyNumberFormat="1" applyFont="1" applyFill="1" applyBorder="1" applyAlignment="1">
      <alignment horizontal="center" vertical="center"/>
    </xf>
    <xf numFmtId="0" fontId="35" fillId="0" borderId="2" xfId="0" applyFont="1" applyFill="1" applyBorder="1" applyAlignment="1">
      <alignment horizontal="center" vertical="center" wrapText="1"/>
    </xf>
    <xf numFmtId="0" fontId="35" fillId="0" borderId="2" xfId="0" applyFont="1" applyFill="1" applyBorder="1" applyAlignment="1">
      <alignment horizontal="center" vertical="center"/>
    </xf>
    <xf numFmtId="166" fontId="35" fillId="0" borderId="2" xfId="0" applyNumberFormat="1" applyFont="1" applyFill="1" applyBorder="1" applyAlignment="1">
      <alignment horizontal="center" vertical="center"/>
    </xf>
    <xf numFmtId="166" fontId="35" fillId="0" borderId="4" xfId="0" applyNumberFormat="1" applyFont="1" applyFill="1" applyBorder="1" applyAlignment="1">
      <alignment horizontal="center" vertical="center"/>
    </xf>
    <xf numFmtId="0" fontId="35" fillId="0" borderId="0" xfId="0" applyFont="1" applyFill="1"/>
    <xf numFmtId="166" fontId="35" fillId="0" borderId="0" xfId="0" applyNumberFormat="1" applyFont="1" applyFill="1" applyBorder="1" applyAlignment="1">
      <alignment horizontal="center" vertical="center"/>
    </xf>
    <xf numFmtId="166" fontId="35" fillId="0" borderId="0" xfId="0" applyNumberFormat="1" applyFont="1" applyFill="1" applyBorder="1" applyAlignment="1">
      <alignment horizontal="right"/>
    </xf>
    <xf numFmtId="0" fontId="28" fillId="0" borderId="0" xfId="0" applyFont="1" applyFill="1" applyAlignment="1"/>
    <xf numFmtId="0" fontId="28" fillId="0" borderId="0" xfId="0" applyFont="1" applyFill="1" applyAlignment="1">
      <alignment wrapText="1"/>
    </xf>
    <xf numFmtId="0" fontId="35" fillId="0" borderId="4" xfId="0" applyFont="1" applyFill="1" applyBorder="1" applyAlignment="1">
      <alignment horizontal="center" vertical="center"/>
    </xf>
    <xf numFmtId="0" fontId="28" fillId="0" borderId="0" xfId="0" applyFont="1" applyFill="1" applyAlignment="1">
      <alignment horizontal="center"/>
    </xf>
    <xf numFmtId="0" fontId="35" fillId="0" borderId="3" xfId="0" applyFont="1" applyFill="1" applyBorder="1" applyAlignment="1">
      <alignment horizontal="center" vertical="center"/>
    </xf>
    <xf numFmtId="0" fontId="28" fillId="0" borderId="22" xfId="0" applyFont="1" applyFill="1" applyBorder="1" applyAlignment="1">
      <alignment horizontal="center" vertical="center"/>
    </xf>
    <xf numFmtId="0" fontId="28" fillId="0" borderId="5" xfId="0" applyFont="1" applyFill="1" applyBorder="1" applyAlignment="1">
      <alignment horizontal="left" vertical="center" wrapText="1"/>
    </xf>
    <xf numFmtId="0" fontId="28" fillId="0" borderId="5" xfId="0" applyFont="1" applyFill="1" applyBorder="1" applyAlignment="1">
      <alignment horizontal="left" wrapText="1"/>
    </xf>
    <xf numFmtId="0" fontId="28" fillId="0" borderId="1" xfId="0" applyFont="1" applyFill="1" applyBorder="1" applyAlignment="1">
      <alignment horizontal="left" vertical="center" wrapText="1"/>
    </xf>
    <xf numFmtId="0" fontId="28" fillId="0" borderId="1" xfId="0" applyFont="1" applyFill="1" applyBorder="1" applyAlignment="1">
      <alignment horizontal="left" wrapText="1"/>
    </xf>
    <xf numFmtId="164" fontId="39" fillId="0" borderId="0" xfId="0" applyNumberFormat="1" applyFont="1" applyFill="1"/>
    <xf numFmtId="0" fontId="28" fillId="0" borderId="0" xfId="0" applyFont="1" applyFill="1" applyAlignment="1">
      <alignment vertical="center" wrapText="1"/>
    </xf>
    <xf numFmtId="0" fontId="28" fillId="0" borderId="0" xfId="0" applyFont="1" applyFill="1" applyAlignment="1">
      <alignment horizontal="justify"/>
    </xf>
    <xf numFmtId="0" fontId="35" fillId="0" borderId="3" xfId="0" applyFont="1" applyFill="1" applyBorder="1" applyAlignment="1">
      <alignment horizontal="center" vertical="center" wrapText="1"/>
    </xf>
    <xf numFmtId="0" fontId="35" fillId="0" borderId="4" xfId="0" applyFont="1" applyFill="1" applyBorder="1" applyAlignment="1">
      <alignment horizontal="center" vertical="center" wrapText="1"/>
    </xf>
    <xf numFmtId="0" fontId="35" fillId="0" borderId="0" xfId="0" applyFont="1" applyFill="1" applyBorder="1" applyAlignment="1">
      <alignment horizontal="center" vertical="center" wrapText="1"/>
    </xf>
    <xf numFmtId="0" fontId="28" fillId="0" borderId="6" xfId="0" applyFont="1" applyFill="1" applyBorder="1" applyAlignment="1">
      <alignment horizontal="center" vertical="center"/>
    </xf>
    <xf numFmtId="0" fontId="28" fillId="0" borderId="0" xfId="0" applyFont="1" applyFill="1" applyBorder="1" applyAlignment="1">
      <alignment horizontal="center" vertical="center" wrapText="1"/>
    </xf>
    <xf numFmtId="165" fontId="39" fillId="0" borderId="0" xfId="0" applyNumberFormat="1" applyFont="1" applyFill="1" applyAlignment="1"/>
    <xf numFmtId="165" fontId="39" fillId="0" borderId="0" xfId="0" applyNumberFormat="1" applyFont="1" applyFill="1"/>
    <xf numFmtId="0" fontId="12" fillId="0" borderId="0" xfId="0" applyFont="1" applyFill="1"/>
    <xf numFmtId="167" fontId="12" fillId="0" borderId="0" xfId="0" applyNumberFormat="1" applyFont="1" applyFill="1"/>
    <xf numFmtId="0" fontId="12" fillId="0" borderId="0" xfId="0" applyFont="1" applyFill="1" applyBorder="1"/>
    <xf numFmtId="0" fontId="35" fillId="0" borderId="0" xfId="0" applyFont="1" applyFill="1" applyBorder="1" applyAlignment="1">
      <alignment horizontal="center" vertical="center"/>
    </xf>
    <xf numFmtId="0" fontId="35" fillId="0" borderId="0" xfId="0" applyFont="1" applyFill="1" applyAlignment="1">
      <alignment horizontal="center" vertical="center"/>
    </xf>
    <xf numFmtId="0" fontId="12" fillId="0" borderId="0" xfId="0" applyFont="1" applyFill="1" applyBorder="1" applyAlignment="1">
      <alignment horizontal="center"/>
    </xf>
    <xf numFmtId="0" fontId="41" fillId="0" borderId="0" xfId="0" applyFont="1" applyFill="1"/>
    <xf numFmtId="0" fontId="28" fillId="0" borderId="22" xfId="0" applyFont="1" applyFill="1" applyBorder="1" applyAlignment="1">
      <alignment horizontal="center"/>
    </xf>
    <xf numFmtId="164" fontId="28" fillId="0" borderId="0" xfId="0" applyNumberFormat="1" applyFont="1" applyFill="1"/>
    <xf numFmtId="0" fontId="42" fillId="0" borderId="3" xfId="0" applyFont="1" applyFill="1" applyBorder="1" applyAlignment="1">
      <alignment horizontal="center" vertical="center" wrapText="1"/>
    </xf>
    <xf numFmtId="0" fontId="42" fillId="0" borderId="2" xfId="0" applyFont="1" applyFill="1" applyBorder="1" applyAlignment="1">
      <alignment horizontal="center" vertical="center"/>
    </xf>
    <xf numFmtId="0" fontId="42" fillId="0" borderId="2" xfId="0" applyFont="1" applyFill="1" applyBorder="1" applyAlignment="1">
      <alignment horizontal="center" vertical="center" wrapText="1"/>
    </xf>
    <xf numFmtId="0" fontId="42" fillId="0" borderId="4" xfId="0" applyFont="1" applyFill="1" applyBorder="1" applyAlignment="1">
      <alignment horizontal="center" vertical="center"/>
    </xf>
    <xf numFmtId="0" fontId="42" fillId="0" borderId="0" xfId="0" applyFont="1" applyFill="1" applyAlignment="1">
      <alignment horizontal="center"/>
    </xf>
    <xf numFmtId="0" fontId="12" fillId="0" borderId="6" xfId="0" applyFont="1" applyFill="1" applyBorder="1" applyAlignment="1">
      <alignment horizontal="center" vertical="center" wrapText="1"/>
    </xf>
    <xf numFmtId="168" fontId="12" fillId="0" borderId="0" xfId="0" applyNumberFormat="1" applyFont="1" applyFill="1"/>
    <xf numFmtId="171" fontId="12" fillId="0" borderId="1" xfId="0" applyNumberFormat="1" applyFont="1" applyFill="1" applyBorder="1" applyAlignment="1">
      <alignment horizontal="left" vertical="center" wrapText="1"/>
    </xf>
    <xf numFmtId="172" fontId="12" fillId="0" borderId="0" xfId="0" applyNumberFormat="1" applyFont="1" applyFill="1"/>
    <xf numFmtId="0" fontId="12" fillId="0" borderId="0" xfId="0" applyFont="1" applyFill="1" applyAlignment="1">
      <alignment horizontal="left"/>
    </xf>
    <xf numFmtId="173" fontId="12" fillId="0" borderId="0" xfId="0" applyNumberFormat="1" applyFont="1" applyFill="1"/>
    <xf numFmtId="165" fontId="43" fillId="0" borderId="0" xfId="0" applyNumberFormat="1" applyFont="1" applyFill="1"/>
    <xf numFmtId="0" fontId="21" fillId="0" borderId="0" xfId="3" applyFont="1" applyAlignment="1">
      <alignment horizontal="right" vertical="top"/>
    </xf>
    <xf numFmtId="0" fontId="21" fillId="0" borderId="0" xfId="0" applyFont="1" applyAlignment="1">
      <alignment wrapText="1"/>
    </xf>
    <xf numFmtId="0" fontId="39" fillId="0" borderId="0" xfId="0" applyFont="1"/>
    <xf numFmtId="0" fontId="28" fillId="0" borderId="0" xfId="3" applyFont="1" applyAlignment="1">
      <alignment horizontal="right" vertical="top"/>
    </xf>
    <xf numFmtId="0" fontId="11" fillId="0" borderId="0" xfId="0" applyFont="1" applyAlignment="1">
      <alignment wrapText="1"/>
    </xf>
    <xf numFmtId="0" fontId="12" fillId="0" borderId="0" xfId="0" applyFont="1"/>
    <xf numFmtId="0" fontId="24" fillId="0" borderId="0" xfId="0" applyFont="1" applyAlignment="1">
      <alignment wrapText="1"/>
    </xf>
    <xf numFmtId="0" fontId="11" fillId="0" borderId="0" xfId="0" applyFont="1" applyAlignment="1">
      <alignment vertical="center" wrapText="1"/>
    </xf>
    <xf numFmtId="0" fontId="12" fillId="0" borderId="0" xfId="0" applyFont="1" applyAlignment="1">
      <alignment wrapText="1"/>
    </xf>
    <xf numFmtId="0" fontId="46" fillId="0" borderId="0" xfId="0" applyFont="1" applyFill="1"/>
    <xf numFmtId="0" fontId="46" fillId="0" borderId="0" xfId="0" applyFont="1" applyFill="1" applyBorder="1"/>
    <xf numFmtId="0" fontId="49" fillId="0" borderId="2" xfId="0" applyFont="1" applyFill="1" applyBorder="1" applyAlignment="1">
      <alignment horizontal="center" vertical="center" wrapText="1"/>
    </xf>
    <xf numFmtId="0" fontId="49" fillId="0" borderId="3" xfId="0" applyFont="1" applyFill="1" applyBorder="1" applyAlignment="1">
      <alignment horizontal="center" vertical="center" wrapText="1"/>
    </xf>
    <xf numFmtId="0" fontId="47" fillId="0" borderId="5" xfId="0" applyFont="1" applyFill="1" applyBorder="1" applyAlignment="1">
      <alignment horizontal="left" vertical="center" wrapText="1"/>
    </xf>
    <xf numFmtId="0" fontId="47" fillId="0" borderId="5" xfId="0" applyFont="1" applyFill="1" applyBorder="1" applyAlignment="1">
      <alignment horizontal="left" wrapText="1"/>
    </xf>
    <xf numFmtId="0" fontId="50" fillId="0" borderId="1" xfId="0" applyNumberFormat="1" applyFont="1" applyFill="1" applyBorder="1" applyAlignment="1">
      <alignment horizontal="left" vertical="center" wrapText="1"/>
    </xf>
    <xf numFmtId="170" fontId="51" fillId="0" borderId="0" xfId="0" applyNumberFormat="1" applyFont="1" applyFill="1" applyAlignment="1">
      <alignment horizontal="right"/>
    </xf>
    <xf numFmtId="0" fontId="47" fillId="0" borderId="1" xfId="0" applyFont="1" applyFill="1" applyBorder="1" applyAlignment="1">
      <alignment horizontal="left" vertical="center" wrapText="1"/>
    </xf>
    <xf numFmtId="0" fontId="47" fillId="0" borderId="1" xfId="0" applyFont="1" applyFill="1" applyBorder="1" applyAlignment="1">
      <alignment horizontal="left" wrapText="1"/>
    </xf>
    <xf numFmtId="0" fontId="50" fillId="0" borderId="0" xfId="0" applyFont="1" applyFill="1" applyBorder="1" applyAlignment="1">
      <alignment horizontal="center" vertical="center"/>
    </xf>
    <xf numFmtId="170" fontId="48" fillId="0" borderId="0" xfId="0" applyNumberFormat="1" applyFont="1" applyFill="1" applyAlignment="1">
      <alignment horizontal="right"/>
    </xf>
    <xf numFmtId="0" fontId="47" fillId="0" borderId="1" xfId="0" applyFont="1" applyFill="1" applyBorder="1" applyAlignment="1">
      <alignment horizontal="left"/>
    </xf>
    <xf numFmtId="0" fontId="50" fillId="0" borderId="1" xfId="0" applyFont="1" applyFill="1" applyBorder="1" applyAlignment="1">
      <alignment horizontal="left" vertical="center" wrapText="1"/>
    </xf>
    <xf numFmtId="170" fontId="51" fillId="0" borderId="24" xfId="0" applyNumberFormat="1" applyFont="1" applyFill="1" applyBorder="1" applyAlignment="1">
      <alignment horizontal="right"/>
    </xf>
    <xf numFmtId="170" fontId="51" fillId="0" borderId="0" xfId="0" applyNumberFormat="1" applyFont="1" applyFill="1" applyBorder="1" applyAlignment="1">
      <alignment horizontal="right"/>
    </xf>
    <xf numFmtId="0" fontId="50" fillId="0" borderId="24" xfId="0" applyNumberFormat="1" applyFont="1" applyFill="1" applyBorder="1" applyAlignment="1">
      <alignment horizontal="center" vertical="center"/>
    </xf>
    <xf numFmtId="0" fontId="50" fillId="0" borderId="0" xfId="0" applyNumberFormat="1" applyFont="1" applyFill="1" applyBorder="1" applyAlignment="1">
      <alignment horizontal="center" vertical="center"/>
    </xf>
    <xf numFmtId="170" fontId="48" fillId="0" borderId="24" xfId="0" applyNumberFormat="1" applyFont="1" applyFill="1" applyBorder="1" applyAlignment="1">
      <alignment horizontal="right"/>
    </xf>
    <xf numFmtId="170" fontId="48" fillId="0" borderId="0" xfId="0" applyNumberFormat="1" applyFont="1" applyFill="1" applyBorder="1" applyAlignment="1">
      <alignment horizontal="right"/>
    </xf>
    <xf numFmtId="0" fontId="45" fillId="0" borderId="0" xfId="0" applyFont="1" applyFill="1" applyBorder="1" applyAlignment="1">
      <alignment vertical="top" wrapText="1"/>
    </xf>
    <xf numFmtId="0" fontId="53" fillId="0" borderId="0" xfId="0" applyFont="1" applyFill="1"/>
    <xf numFmtId="0" fontId="47" fillId="0" borderId="4" xfId="0" applyFont="1" applyFill="1" applyBorder="1" applyAlignment="1">
      <alignment horizontal="center" vertical="center"/>
    </xf>
    <xf numFmtId="0" fontId="47" fillId="0" borderId="5" xfId="0" applyFont="1" applyFill="1" applyBorder="1" applyAlignment="1">
      <alignment horizontal="center" vertical="center" wrapText="1"/>
    </xf>
    <xf numFmtId="167" fontId="48" fillId="0" borderId="0" xfId="0" applyNumberFormat="1" applyFont="1" applyFill="1" applyAlignment="1">
      <alignment horizontal="right"/>
    </xf>
    <xf numFmtId="168" fontId="48" fillId="0" borderId="0" xfId="0" applyNumberFormat="1" applyFont="1" applyFill="1" applyAlignment="1">
      <alignment horizontal="right"/>
    </xf>
    <xf numFmtId="167" fontId="51" fillId="0" borderId="0" xfId="0" applyNumberFormat="1" applyFont="1" applyFill="1" applyAlignment="1">
      <alignment horizontal="right"/>
    </xf>
    <xf numFmtId="168" fontId="51" fillId="0" borderId="0" xfId="0" applyNumberFormat="1" applyFont="1" applyFill="1" applyAlignment="1">
      <alignment horizontal="right"/>
    </xf>
    <xf numFmtId="0" fontId="47" fillId="0" borderId="1" xfId="0" applyNumberFormat="1" applyFont="1" applyFill="1" applyBorder="1" applyAlignment="1">
      <alignment horizontal="left" vertical="center" wrapText="1"/>
    </xf>
    <xf numFmtId="0" fontId="47" fillId="0" borderId="1" xfId="0" quotePrefix="1" applyFont="1" applyFill="1" applyBorder="1" applyAlignment="1">
      <alignment horizontal="left"/>
    </xf>
    <xf numFmtId="0" fontId="48" fillId="0" borderId="5" xfId="0" applyFont="1" applyFill="1" applyBorder="1" applyAlignment="1">
      <alignment horizontal="left" vertical="center" wrapText="1"/>
    </xf>
    <xf numFmtId="0" fontId="51" fillId="0" borderId="1" xfId="0" applyFont="1" applyFill="1" applyBorder="1" applyAlignment="1">
      <alignment horizontal="left" vertical="center" wrapText="1"/>
    </xf>
    <xf numFmtId="169" fontId="51" fillId="0" borderId="0" xfId="0" applyNumberFormat="1" applyFont="1" applyFill="1" applyAlignment="1">
      <alignment horizontal="right"/>
    </xf>
    <xf numFmtId="0" fontId="48" fillId="0" borderId="1" xfId="0" applyFont="1" applyFill="1" applyBorder="1" applyAlignment="1">
      <alignment horizontal="left" vertical="center" wrapText="1"/>
    </xf>
    <xf numFmtId="0" fontId="51" fillId="0" borderId="0" xfId="0" applyFont="1" applyFill="1" applyBorder="1" applyAlignment="1">
      <alignment horizontal="center" vertical="center"/>
    </xf>
    <xf numFmtId="169" fontId="48" fillId="0" borderId="0" xfId="0" applyNumberFormat="1" applyFont="1" applyFill="1" applyAlignment="1">
      <alignment horizontal="right"/>
    </xf>
    <xf numFmtId="0" fontId="49" fillId="0" borderId="1" xfId="0" applyFont="1" applyFill="1" applyBorder="1" applyAlignment="1">
      <alignment horizontal="left" vertical="center" wrapText="1"/>
    </xf>
    <xf numFmtId="0" fontId="47" fillId="0" borderId="5" xfId="0" applyFont="1" applyFill="1" applyBorder="1" applyAlignment="1">
      <alignment horizontal="center" vertical="center"/>
    </xf>
    <xf numFmtId="0" fontId="47" fillId="0" borderId="23" xfId="0" applyFont="1" applyFill="1" applyBorder="1" applyAlignment="1">
      <alignment horizontal="left" wrapText="1"/>
    </xf>
    <xf numFmtId="166" fontId="47" fillId="0" borderId="1" xfId="0" applyNumberFormat="1" applyFont="1" applyFill="1" applyBorder="1" applyAlignment="1">
      <alignment horizontal="left" indent="1"/>
    </xf>
    <xf numFmtId="0" fontId="50" fillId="0" borderId="23" xfId="0" applyFont="1" applyFill="1" applyBorder="1" applyAlignment="1">
      <alignment horizontal="left" vertical="center" wrapText="1"/>
    </xf>
    <xf numFmtId="0" fontId="47" fillId="0" borderId="1" xfId="0" applyFont="1" applyFill="1" applyBorder="1" applyAlignment="1">
      <alignment horizontal="center" vertical="center"/>
    </xf>
    <xf numFmtId="166" fontId="47" fillId="0" borderId="1" xfId="0" quotePrefix="1" applyNumberFormat="1" applyFont="1" applyFill="1" applyBorder="1" applyAlignment="1">
      <alignment horizontal="left" indent="1"/>
    </xf>
    <xf numFmtId="0" fontId="47" fillId="0" borderId="0" xfId="0" applyFont="1" applyFill="1"/>
    <xf numFmtId="0" fontId="47" fillId="0" borderId="0" xfId="0" applyFont="1" applyFill="1" applyAlignment="1">
      <alignment wrapText="1"/>
    </xf>
    <xf numFmtId="166" fontId="47" fillId="0" borderId="0" xfId="0" applyNumberFormat="1" applyFont="1" applyFill="1" applyBorder="1" applyAlignment="1">
      <alignment horizontal="center" vertical="center"/>
    </xf>
    <xf numFmtId="0" fontId="47" fillId="0" borderId="5" xfId="0" applyFont="1" applyFill="1" applyBorder="1" applyAlignment="1">
      <alignment horizontal="left" vertical="center"/>
    </xf>
    <xf numFmtId="0" fontId="50" fillId="0" borderId="1" xfId="0" applyFont="1" applyFill="1" applyBorder="1" applyAlignment="1">
      <alignment horizontal="left"/>
    </xf>
    <xf numFmtId="0" fontId="50" fillId="0" borderId="1" xfId="0" applyFont="1" applyFill="1" applyBorder="1" applyAlignment="1">
      <alignment horizontal="center" vertical="center"/>
    </xf>
    <xf numFmtId="0" fontId="47" fillId="0" borderId="1" xfId="0" applyFont="1" applyFill="1" applyBorder="1" applyAlignment="1">
      <alignment horizontal="left" vertical="center"/>
    </xf>
    <xf numFmtId="0" fontId="47" fillId="0" borderId="1" xfId="0" applyFont="1" applyFill="1" applyBorder="1" applyAlignment="1">
      <alignment horizontal="center" vertical="center" wrapText="1"/>
    </xf>
    <xf numFmtId="0" fontId="47" fillId="0" borderId="1" xfId="0" applyFont="1" applyFill="1" applyBorder="1" applyAlignment="1">
      <alignment horizontal="center"/>
    </xf>
    <xf numFmtId="0" fontId="47" fillId="0" borderId="0" xfId="0" applyFont="1" applyFill="1" applyBorder="1" applyAlignment="1">
      <alignment horizontal="center" vertical="center" wrapText="1"/>
    </xf>
    <xf numFmtId="0" fontId="47" fillId="0" borderId="0" xfId="0" applyFont="1" applyFill="1" applyBorder="1" applyAlignment="1">
      <alignment horizontal="center" vertical="center"/>
    </xf>
    <xf numFmtId="0" fontId="48" fillId="0" borderId="5" xfId="0" applyFont="1" applyFill="1" applyBorder="1" applyAlignment="1">
      <alignment horizontal="left" wrapText="1"/>
    </xf>
    <xf numFmtId="14" fontId="48" fillId="0" borderId="1" xfId="0" applyNumberFormat="1" applyFont="1" applyFill="1" applyBorder="1" applyAlignment="1">
      <alignment horizontal="left" vertical="center" wrapText="1"/>
    </xf>
    <xf numFmtId="168" fontId="48" fillId="0" borderId="0" xfId="0" applyNumberFormat="1" applyFont="1" applyFill="1" applyAlignment="1">
      <alignment horizontal="right" vertical="center"/>
    </xf>
    <xf numFmtId="171" fontId="48" fillId="0" borderId="1" xfId="0" applyNumberFormat="1" applyFont="1" applyFill="1" applyBorder="1" applyAlignment="1">
      <alignment horizontal="left" vertical="center" wrapText="1"/>
    </xf>
    <xf numFmtId="174" fontId="48" fillId="0" borderId="0" xfId="0" applyNumberFormat="1" applyFont="1" applyFill="1" applyAlignment="1">
      <alignment horizontal="right"/>
    </xf>
    <xf numFmtId="174" fontId="48" fillId="0" borderId="0" xfId="0" applyNumberFormat="1" applyFont="1" applyFill="1" applyAlignment="1">
      <alignment horizontal="right" vertical="center"/>
    </xf>
    <xf numFmtId="0" fontId="50" fillId="0" borderId="1" xfId="0" applyFont="1" applyFill="1" applyBorder="1" applyAlignment="1">
      <alignment horizontal="center"/>
    </xf>
    <xf numFmtId="0" fontId="32" fillId="0" borderId="0" xfId="0" applyFont="1"/>
    <xf numFmtId="3" fontId="12" fillId="0" borderId="0" xfId="0" applyNumberFormat="1" applyFont="1"/>
    <xf numFmtId="0" fontId="11" fillId="0" borderId="0" xfId="0" applyFont="1"/>
    <xf numFmtId="0" fontId="11" fillId="0" borderId="0" xfId="0" applyFont="1" applyFill="1"/>
    <xf numFmtId="0" fontId="12" fillId="0" borderId="0" xfId="0" applyNumberFormat="1" applyFont="1"/>
    <xf numFmtId="1" fontId="12" fillId="0" borderId="0" xfId="0" applyNumberFormat="1" applyFont="1"/>
    <xf numFmtId="0" fontId="21" fillId="0" borderId="0" xfId="0" applyFont="1" applyFill="1"/>
    <xf numFmtId="0" fontId="11" fillId="0" borderId="0" xfId="0" applyNumberFormat="1" applyFont="1" applyAlignment="1">
      <alignment horizontal="left" vertical="top"/>
    </xf>
    <xf numFmtId="0" fontId="11" fillId="0" borderId="0" xfId="0" applyNumberFormat="1" applyFont="1" applyAlignment="1">
      <alignment horizontal="left" vertical="center" wrapText="1"/>
    </xf>
    <xf numFmtId="0" fontId="11" fillId="0" borderId="0" xfId="0" applyNumberFormat="1" applyFont="1" applyAlignment="1">
      <alignment vertical="center"/>
    </xf>
    <xf numFmtId="0" fontId="11" fillId="0" borderId="0" xfId="0" applyNumberFormat="1" applyFont="1" applyFill="1" applyAlignment="1">
      <alignment horizontal="left" vertical="center" wrapText="1"/>
    </xf>
    <xf numFmtId="0" fontId="11" fillId="0" borderId="0" xfId="0" applyNumberFormat="1" applyFont="1" applyAlignment="1">
      <alignment horizontal="left" vertical="top" wrapText="1"/>
    </xf>
    <xf numFmtId="0" fontId="47" fillId="0" borderId="5" xfId="0" applyFont="1" applyFill="1" applyBorder="1" applyAlignment="1">
      <alignment horizontal="left" indent="1"/>
    </xf>
    <xf numFmtId="0" fontId="47" fillId="0" borderId="1" xfId="0" applyFont="1" applyFill="1" applyBorder="1" applyAlignment="1">
      <alignment horizontal="left" indent="1"/>
    </xf>
    <xf numFmtId="0" fontId="50" fillId="0" borderId="1" xfId="0" applyFont="1" applyFill="1" applyBorder="1" applyAlignment="1">
      <alignment horizontal="left" vertical="center"/>
    </xf>
    <xf numFmtId="0" fontId="15" fillId="0" borderId="0" xfId="8" applyFont="1" applyAlignment="1">
      <alignment vertical="center" wrapText="1"/>
    </xf>
    <xf numFmtId="0" fontId="15" fillId="0" borderId="0" xfId="8" applyFont="1" applyAlignment="1">
      <alignment vertical="center"/>
    </xf>
    <xf numFmtId="49" fontId="16" fillId="0" borderId="0" xfId="4" quotePrefix="1" applyNumberFormat="1" applyFont="1" applyAlignment="1">
      <alignment horizontal="left"/>
    </xf>
    <xf numFmtId="49" fontId="16" fillId="0" borderId="0" xfId="4" applyNumberFormat="1" applyFont="1" applyAlignment="1">
      <alignment horizontal="left"/>
    </xf>
    <xf numFmtId="49" fontId="10" fillId="0" borderId="0" xfId="4" quotePrefix="1" applyNumberFormat="1" applyFont="1" applyAlignment="1">
      <alignment horizontal="left"/>
    </xf>
    <xf numFmtId="0" fontId="7" fillId="0" borderId="0" xfId="4" applyFont="1" applyAlignment="1">
      <alignment horizontal="right"/>
    </xf>
    <xf numFmtId="0" fontId="6" fillId="0" borderId="26" xfId="4" applyFont="1" applyBorder="1" applyAlignment="1">
      <alignment horizontal="center" vertical="center" wrapText="1"/>
    </xf>
    <xf numFmtId="0" fontId="13" fillId="0" borderId="27" xfId="8" applyFont="1" applyBorder="1" applyAlignment="1">
      <alignment horizontal="left" vertical="center" wrapText="1"/>
    </xf>
    <xf numFmtId="0" fontId="14" fillId="0" borderId="27" xfId="8" applyFont="1" applyBorder="1" applyAlignment="1">
      <alignment horizontal="right" vertical="center" wrapText="1"/>
    </xf>
    <xf numFmtId="0" fontId="8" fillId="0" borderId="0" xfId="8" applyFont="1" applyBorder="1" applyAlignment="1">
      <alignment horizontal="center" vertical="center" wrapText="1"/>
    </xf>
    <xf numFmtId="0" fontId="7" fillId="0" borderId="0" xfId="8" applyFont="1" applyBorder="1" applyAlignment="1">
      <alignment horizontal="center" vertical="center"/>
    </xf>
    <xf numFmtId="0" fontId="9" fillId="0" borderId="0" xfId="4" applyFont="1" applyAlignment="1">
      <alignment horizontal="left" vertical="center"/>
    </xf>
    <xf numFmtId="0" fontId="17" fillId="0" borderId="25" xfId="4" applyFont="1" applyBorder="1" applyAlignment="1">
      <alignment horizontal="right"/>
    </xf>
    <xf numFmtId="0" fontId="7" fillId="0" borderId="20" xfId="4" applyFont="1" applyBorder="1" applyAlignment="1">
      <alignment horizontal="center" vertical="center"/>
    </xf>
    <xf numFmtId="0" fontId="7" fillId="0" borderId="0" xfId="4" applyFont="1" applyBorder="1" applyAlignment="1">
      <alignment horizontal="center" vertical="center"/>
    </xf>
    <xf numFmtId="0" fontId="7" fillId="0" borderId="0" xfId="4" applyFont="1" applyBorder="1" applyAlignment="1">
      <alignment horizontal="left" vertical="center"/>
    </xf>
    <xf numFmtId="0" fontId="7" fillId="0" borderId="25" xfId="4" applyFont="1" applyBorder="1" applyAlignment="1">
      <alignment horizontal="center" vertical="center"/>
    </xf>
    <xf numFmtId="49" fontId="7" fillId="0" borderId="0" xfId="5" applyNumberFormat="1" applyFont="1" applyAlignment="1">
      <alignment horizontal="left" wrapText="1"/>
    </xf>
    <xf numFmtId="0" fontId="17" fillId="0" borderId="0" xfId="4" applyFont="1" applyAlignment="1">
      <alignment horizontal="center" vertical="center"/>
    </xf>
    <xf numFmtId="0" fontId="7" fillId="0" borderId="0" xfId="4" applyFont="1" applyAlignment="1">
      <alignment horizontal="center" vertical="center"/>
    </xf>
    <xf numFmtId="49" fontId="7" fillId="0" borderId="0" xfId="4" applyNumberFormat="1" applyFont="1" applyAlignment="1">
      <alignment horizontal="left" vertical="center"/>
    </xf>
    <xf numFmtId="0" fontId="7" fillId="0" borderId="0" xfId="4" applyFont="1" applyAlignment="1">
      <alignment horizontal="left" vertical="center"/>
    </xf>
    <xf numFmtId="0" fontId="18" fillId="0" borderId="0" xfId="0" applyFont="1" applyAlignment="1">
      <alignment horizontal="left" vertical="center" wrapText="1"/>
    </xf>
    <xf numFmtId="0" fontId="11" fillId="0" borderId="0" xfId="0" applyFont="1" applyAlignment="1">
      <alignment horizontal="right" vertical="top"/>
    </xf>
    <xf numFmtId="0" fontId="11" fillId="0" borderId="0" xfId="0" applyNumberFormat="1" applyFont="1" applyAlignment="1">
      <alignment horizontal="left" vertical="center" wrapText="1"/>
    </xf>
    <xf numFmtId="0" fontId="29" fillId="0" borderId="11" xfId="9" applyFont="1" applyBorder="1" applyAlignment="1">
      <alignment horizontal="center" vertical="center" wrapText="1"/>
    </xf>
    <xf numFmtId="0" fontId="29" fillId="0" borderId="12" xfId="9" applyFont="1" applyBorder="1" applyAlignment="1">
      <alignment horizontal="center" vertical="center" wrapText="1"/>
    </xf>
    <xf numFmtId="0" fontId="29" fillId="0" borderId="13" xfId="9" applyFont="1" applyBorder="1" applyAlignment="1">
      <alignment horizontal="center" vertical="center" wrapText="1"/>
    </xf>
    <xf numFmtId="49" fontId="28" fillId="0" borderId="28" xfId="9" applyNumberFormat="1" applyFont="1" applyBorder="1" applyAlignment="1">
      <alignment horizontal="left" wrapText="1" indent="1"/>
    </xf>
    <xf numFmtId="49" fontId="28" fillId="0" borderId="0" xfId="9" applyNumberFormat="1" applyFont="1" applyBorder="1" applyAlignment="1">
      <alignment horizontal="left" wrapText="1" indent="1"/>
    </xf>
    <xf numFmtId="49" fontId="28" fillId="0" borderId="29" xfId="9" applyNumberFormat="1" applyFont="1" applyBorder="1" applyAlignment="1">
      <alignment horizontal="left" wrapText="1" indent="1"/>
    </xf>
    <xf numFmtId="0" fontId="28" fillId="0" borderId="28" xfId="9" applyFont="1" applyBorder="1" applyAlignment="1">
      <alignment horizontal="center" vertical="top"/>
    </xf>
    <xf numFmtId="0" fontId="28" fillId="0" borderId="0" xfId="9" applyFont="1" applyBorder="1" applyAlignment="1">
      <alignment horizontal="center" vertical="top"/>
    </xf>
    <xf numFmtId="0" fontId="28" fillId="0" borderId="29" xfId="9" applyFont="1" applyBorder="1" applyAlignment="1">
      <alignment horizontal="center" vertical="top"/>
    </xf>
    <xf numFmtId="49" fontId="28" fillId="0" borderId="30" xfId="9" applyNumberFormat="1" applyFont="1" applyBorder="1" applyAlignment="1">
      <alignment horizontal="left" vertical="top" wrapText="1" indent="1"/>
    </xf>
    <xf numFmtId="49" fontId="28" fillId="0" borderId="25" xfId="9" applyNumberFormat="1" applyFont="1" applyBorder="1" applyAlignment="1">
      <alignment horizontal="left" vertical="top" wrapText="1" indent="1"/>
    </xf>
    <xf numFmtId="49" fontId="28" fillId="0" borderId="31" xfId="9" applyNumberFormat="1" applyFont="1" applyBorder="1" applyAlignment="1">
      <alignment horizontal="left" vertical="top" wrapText="1" indent="1"/>
    </xf>
    <xf numFmtId="49" fontId="28" fillId="0" borderId="30" xfId="9" applyNumberFormat="1" applyFont="1" applyBorder="1" applyAlignment="1">
      <alignment horizontal="left" vertical="top" wrapText="1" indent="2"/>
    </xf>
    <xf numFmtId="49" fontId="28" fillId="0" borderId="25" xfId="9" applyNumberFormat="1" applyFont="1" applyBorder="1" applyAlignment="1">
      <alignment horizontal="left" vertical="top" wrapText="1" indent="2"/>
    </xf>
    <xf numFmtId="49" fontId="28" fillId="0" borderId="31" xfId="9" applyNumberFormat="1" applyFont="1" applyBorder="1" applyAlignment="1">
      <alignment horizontal="left" vertical="top" wrapText="1" indent="2"/>
    </xf>
    <xf numFmtId="0" fontId="28" fillId="0" borderId="19" xfId="9" quotePrefix="1" applyNumberFormat="1" applyFont="1" applyBorder="1" applyAlignment="1">
      <alignment horizontal="left" wrapText="1" indent="1"/>
    </xf>
    <xf numFmtId="0" fontId="28" fillId="0" borderId="20" xfId="9" applyNumberFormat="1" applyFont="1" applyBorder="1" applyAlignment="1">
      <alignment horizontal="left" wrapText="1" indent="1"/>
    </xf>
    <xf numFmtId="0" fontId="28" fillId="0" borderId="21" xfId="9" applyNumberFormat="1" applyFont="1" applyBorder="1" applyAlignment="1">
      <alignment horizontal="left" wrapText="1" indent="1"/>
    </xf>
    <xf numFmtId="0" fontId="28" fillId="0" borderId="20" xfId="9" quotePrefix="1" applyNumberFormat="1" applyFont="1" applyBorder="1" applyAlignment="1">
      <alignment horizontal="left" wrapText="1" indent="1"/>
    </xf>
    <xf numFmtId="0" fontId="28" fillId="0" borderId="21" xfId="9" quotePrefix="1" applyNumberFormat="1" applyFont="1" applyBorder="1" applyAlignment="1">
      <alignment horizontal="left" wrapText="1" indent="1"/>
    </xf>
    <xf numFmtId="0" fontId="28" fillId="0" borderId="0" xfId="9" applyFont="1" applyAlignment="1">
      <alignment horizontal="left" wrapText="1"/>
    </xf>
    <xf numFmtId="49" fontId="28" fillId="0" borderId="28" xfId="9" quotePrefix="1" applyNumberFormat="1" applyFont="1" applyBorder="1" applyAlignment="1">
      <alignment horizontal="left" vertical="center" wrapText="1" indent="1"/>
    </xf>
    <xf numFmtId="49" fontId="28" fillId="0" borderId="0" xfId="9" applyNumberFormat="1" applyFont="1" applyBorder="1" applyAlignment="1">
      <alignment horizontal="left" vertical="center" wrapText="1" indent="1"/>
    </xf>
    <xf numFmtId="49" fontId="28" fillId="0" borderId="29" xfId="9" applyNumberFormat="1" applyFont="1" applyBorder="1" applyAlignment="1">
      <alignment horizontal="left" vertical="center" wrapText="1" indent="1"/>
    </xf>
    <xf numFmtId="49" fontId="28" fillId="0" borderId="0" xfId="9" quotePrefix="1" applyNumberFormat="1" applyFont="1" applyBorder="1" applyAlignment="1">
      <alignment horizontal="left" vertical="center" wrapText="1" indent="1"/>
    </xf>
    <xf numFmtId="49" fontId="28" fillId="0" borderId="29" xfId="9" quotePrefix="1" applyNumberFormat="1" applyFont="1" applyBorder="1" applyAlignment="1">
      <alignment horizontal="left" vertical="center" wrapText="1" indent="1"/>
    </xf>
    <xf numFmtId="49" fontId="28" fillId="0" borderId="30" xfId="9" quotePrefix="1" applyNumberFormat="1" applyFont="1" applyBorder="1" applyAlignment="1">
      <alignment horizontal="left" vertical="top" wrapText="1" indent="1"/>
    </xf>
    <xf numFmtId="49" fontId="28" fillId="0" borderId="25" xfId="9" quotePrefix="1" applyNumberFormat="1" applyFont="1" applyBorder="1" applyAlignment="1">
      <alignment horizontal="left" vertical="top" wrapText="1" indent="1"/>
    </xf>
    <xf numFmtId="49" fontId="28" fillId="0" borderId="31" xfId="9" quotePrefix="1" applyNumberFormat="1" applyFont="1" applyBorder="1" applyAlignment="1">
      <alignment horizontal="left" vertical="top" wrapText="1" indent="1"/>
    </xf>
    <xf numFmtId="0" fontId="45" fillId="0" borderId="3" xfId="0" applyFont="1" applyFill="1" applyBorder="1" applyAlignment="1">
      <alignment horizontal="left" vertical="center"/>
    </xf>
    <xf numFmtId="0" fontId="45" fillId="0" borderId="2" xfId="0" applyFont="1" applyFill="1" applyBorder="1" applyAlignment="1">
      <alignment horizontal="left" vertical="center"/>
    </xf>
    <xf numFmtId="0" fontId="45" fillId="0" borderId="2" xfId="0" applyFont="1" applyFill="1" applyBorder="1" applyAlignment="1">
      <alignment horizontal="center" vertical="center" wrapText="1"/>
    </xf>
    <xf numFmtId="0" fontId="45" fillId="0" borderId="4" xfId="0" applyFont="1" applyFill="1" applyBorder="1" applyAlignment="1">
      <alignment horizontal="center" vertical="center" wrapText="1"/>
    </xf>
    <xf numFmtId="0" fontId="47" fillId="0" borderId="3" xfId="0" applyFont="1" applyFill="1" applyBorder="1" applyAlignment="1">
      <alignment horizontal="center" vertical="center" wrapText="1"/>
    </xf>
    <xf numFmtId="0" fontId="33" fillId="0" borderId="3" xfId="0" applyFont="1" applyFill="1" applyBorder="1" applyAlignment="1">
      <alignment horizontal="center" vertical="center"/>
    </xf>
    <xf numFmtId="0" fontId="47" fillId="0" borderId="2" xfId="0" applyFont="1" applyFill="1" applyBorder="1" applyAlignment="1">
      <alignment horizontal="center" vertical="center" wrapText="1"/>
    </xf>
    <xf numFmtId="0" fontId="33" fillId="0" borderId="2" xfId="0" applyFont="1" applyFill="1" applyBorder="1" applyAlignment="1">
      <alignment horizontal="center" vertical="center" wrapText="1"/>
    </xf>
    <xf numFmtId="0" fontId="33" fillId="0" borderId="2" xfId="0" applyFont="1" applyFill="1" applyBorder="1" applyAlignment="1">
      <alignment horizontal="center" vertical="center"/>
    </xf>
    <xf numFmtId="0" fontId="55" fillId="0" borderId="2" xfId="0" applyFont="1" applyFill="1" applyBorder="1" applyAlignment="1">
      <alignment horizontal="center" vertical="center" wrapText="1"/>
    </xf>
    <xf numFmtId="0" fontId="48" fillId="0" borderId="2" xfId="0" applyFont="1" applyFill="1" applyBorder="1" applyAlignment="1">
      <alignment horizontal="center" vertical="center"/>
    </xf>
    <xf numFmtId="0" fontId="47" fillId="0" borderId="2" xfId="0" applyFont="1" applyFill="1" applyBorder="1" applyAlignment="1">
      <alignment horizontal="center" vertical="center"/>
    </xf>
    <xf numFmtId="0" fontId="33" fillId="0" borderId="4" xfId="0" applyFont="1" applyFill="1" applyBorder="1" applyAlignment="1">
      <alignment horizontal="center" vertical="center"/>
    </xf>
    <xf numFmtId="0" fontId="50" fillId="0" borderId="24" xfId="0" applyNumberFormat="1" applyFont="1" applyFill="1" applyBorder="1" applyAlignment="1">
      <alignment horizontal="center" vertical="top"/>
    </xf>
    <xf numFmtId="0" fontId="36" fillId="0" borderId="0" xfId="0" applyNumberFormat="1" applyFont="1" applyFill="1" applyAlignment="1">
      <alignment horizontal="center" vertical="top"/>
    </xf>
    <xf numFmtId="0" fontId="50" fillId="0" borderId="0" xfId="0" applyFont="1" applyFill="1" applyBorder="1" applyAlignment="1">
      <alignment horizontal="center" vertical="center"/>
    </xf>
    <xf numFmtId="0" fontId="36" fillId="0" borderId="0" xfId="0" applyFont="1" applyFill="1" applyBorder="1" applyAlignment="1">
      <alignment horizontal="center" vertical="center"/>
    </xf>
    <xf numFmtId="0" fontId="51" fillId="0" borderId="24" xfId="0" applyNumberFormat="1" applyFont="1" applyFill="1" applyBorder="1" applyAlignment="1">
      <alignment horizontal="center" vertical="center"/>
    </xf>
    <xf numFmtId="0" fontId="38" fillId="0" borderId="0" xfId="0" applyNumberFormat="1" applyFont="1" applyFill="1" applyAlignment="1">
      <alignment horizontal="center" vertical="center"/>
    </xf>
    <xf numFmtId="0" fontId="33" fillId="0" borderId="3" xfId="0" applyFont="1" applyFill="1" applyBorder="1" applyAlignment="1">
      <alignment horizontal="center" vertical="center" wrapText="1"/>
    </xf>
    <xf numFmtId="0" fontId="33" fillId="0" borderId="4" xfId="0" applyFont="1" applyFill="1" applyBorder="1" applyAlignment="1">
      <alignment horizontal="center" vertical="center" wrapText="1"/>
    </xf>
    <xf numFmtId="0" fontId="47" fillId="0" borderId="4" xfId="0" applyFont="1" applyFill="1" applyBorder="1" applyAlignment="1">
      <alignment horizontal="center" vertical="center" wrapText="1"/>
    </xf>
    <xf numFmtId="0" fontId="36" fillId="0" borderId="0" xfId="0" applyNumberFormat="1" applyFont="1" applyFill="1" applyBorder="1" applyAlignment="1">
      <alignment horizontal="center" vertical="top"/>
    </xf>
    <xf numFmtId="0" fontId="50" fillId="0" borderId="24" xfId="0" applyFont="1" applyFill="1" applyBorder="1" applyAlignment="1">
      <alignment horizontal="center" vertical="center"/>
    </xf>
    <xf numFmtId="0" fontId="45" fillId="0" borderId="3" xfId="0" applyFont="1" applyFill="1" applyBorder="1" applyAlignment="1">
      <alignment horizontal="left" vertical="center" wrapText="1"/>
    </xf>
    <xf numFmtId="0" fontId="45" fillId="0" borderId="2" xfId="0" applyFont="1" applyFill="1" applyBorder="1" applyAlignment="1">
      <alignment horizontal="left" vertical="center" wrapText="1"/>
    </xf>
    <xf numFmtId="0" fontId="48" fillId="0" borderId="2" xfId="0" applyFont="1" applyFill="1" applyBorder="1" applyAlignment="1">
      <alignment horizontal="center" vertical="center" wrapText="1"/>
    </xf>
    <xf numFmtId="0" fontId="31" fillId="0" borderId="2" xfId="0" applyFont="1" applyFill="1" applyBorder="1" applyAlignment="1">
      <alignment horizontal="center" vertical="center"/>
    </xf>
    <xf numFmtId="0" fontId="31" fillId="0" borderId="2" xfId="0" applyFont="1" applyFill="1" applyBorder="1" applyAlignment="1">
      <alignment horizontal="center" vertical="center" wrapText="1"/>
    </xf>
    <xf numFmtId="0" fontId="51" fillId="0" borderId="24" xfId="0" applyFont="1" applyFill="1" applyBorder="1" applyAlignment="1">
      <alignment horizontal="center" vertical="center"/>
    </xf>
    <xf numFmtId="0" fontId="38" fillId="0" borderId="0" xfId="0" applyFont="1" applyFill="1" applyBorder="1" applyAlignment="1">
      <alignment horizontal="center" vertical="center"/>
    </xf>
    <xf numFmtId="0" fontId="48" fillId="0" borderId="3"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1" fillId="0" borderId="4" xfId="0" applyFont="1" applyFill="1" applyBorder="1" applyAlignment="1">
      <alignment horizontal="center" vertical="center" wrapText="1"/>
    </xf>
    <xf numFmtId="0" fontId="48" fillId="0" borderId="4" xfId="0" applyFont="1" applyFill="1" applyBorder="1" applyAlignment="1">
      <alignment horizontal="center" vertical="center" wrapText="1"/>
    </xf>
    <xf numFmtId="0" fontId="51" fillId="0" borderId="0" xfId="0" applyFont="1" applyFill="1" applyBorder="1" applyAlignment="1">
      <alignment horizontal="center" vertical="center"/>
    </xf>
    <xf numFmtId="0" fontId="49" fillId="0" borderId="2" xfId="0" applyFont="1" applyFill="1" applyBorder="1" applyAlignment="1">
      <alignment horizontal="center" vertical="center"/>
    </xf>
    <xf numFmtId="0" fontId="40" fillId="0" borderId="2" xfId="0" applyFont="1" applyFill="1" applyBorder="1" applyAlignment="1">
      <alignment horizontal="center" vertical="center"/>
    </xf>
    <xf numFmtId="0" fontId="49" fillId="0" borderId="2" xfId="0" applyFont="1" applyFill="1" applyBorder="1" applyAlignment="1">
      <alignment horizontal="center" vertical="center" wrapText="1"/>
    </xf>
    <xf numFmtId="0" fontId="40" fillId="0" borderId="2" xfId="0" applyFont="1" applyFill="1" applyBorder="1" applyAlignment="1">
      <alignment horizontal="center" vertical="center" wrapText="1"/>
    </xf>
    <xf numFmtId="0" fontId="49" fillId="0" borderId="3" xfId="0" applyFont="1" applyFill="1" applyBorder="1" applyAlignment="1">
      <alignment horizontal="center" vertical="center"/>
    </xf>
    <xf numFmtId="0" fontId="40" fillId="0" borderId="3" xfId="0" applyFont="1" applyFill="1" applyBorder="1" applyAlignment="1">
      <alignment horizontal="center" vertical="center"/>
    </xf>
    <xf numFmtId="0" fontId="50" fillId="0" borderId="32" xfId="0" applyFont="1" applyFill="1" applyBorder="1" applyAlignment="1">
      <alignment horizontal="center" vertical="center"/>
    </xf>
    <xf numFmtId="0" fontId="36" fillId="0" borderId="22" xfId="0" applyFont="1" applyFill="1" applyBorder="1" applyAlignment="1">
      <alignment horizontal="center" vertical="center"/>
    </xf>
    <xf numFmtId="0" fontId="50" fillId="0" borderId="22" xfId="0" applyFont="1" applyFill="1" applyBorder="1" applyAlignment="1">
      <alignment horizontal="center" vertical="center"/>
    </xf>
    <xf numFmtId="0" fontId="45" fillId="0" borderId="3" xfId="0" applyFont="1" applyFill="1" applyBorder="1" applyAlignment="1">
      <alignment horizontal="center" vertical="center" wrapText="1"/>
    </xf>
    <xf numFmtId="0" fontId="52" fillId="0" borderId="3" xfId="0" applyFont="1" applyFill="1" applyBorder="1" applyAlignment="1">
      <alignment horizontal="left" vertical="center"/>
    </xf>
    <xf numFmtId="0" fontId="52" fillId="0" borderId="2" xfId="0" applyFont="1" applyFill="1" applyBorder="1" applyAlignment="1">
      <alignment horizontal="left" vertical="center"/>
    </xf>
    <xf numFmtId="0" fontId="52" fillId="0" borderId="2" xfId="0" applyFont="1" applyFill="1" applyBorder="1" applyAlignment="1">
      <alignment horizontal="center" vertical="center" wrapText="1"/>
    </xf>
    <xf numFmtId="0" fontId="52" fillId="0" borderId="4" xfId="0" applyFont="1" applyFill="1" applyBorder="1" applyAlignment="1">
      <alignment horizontal="center" vertical="center" wrapText="1"/>
    </xf>
    <xf numFmtId="0" fontId="31" fillId="0" borderId="4" xfId="0" applyFont="1" applyFill="1" applyBorder="1" applyAlignment="1">
      <alignment horizontal="center" vertical="center"/>
    </xf>
    <xf numFmtId="0" fontId="51" fillId="0" borderId="32" xfId="0" applyFont="1" applyFill="1" applyBorder="1" applyAlignment="1">
      <alignment horizontal="center" vertical="center"/>
    </xf>
    <xf numFmtId="0" fontId="38" fillId="0" borderId="22" xfId="0" applyFont="1" applyFill="1" applyBorder="1" applyAlignment="1">
      <alignment horizontal="center" vertical="center"/>
    </xf>
    <xf numFmtId="0" fontId="50" fillId="0" borderId="24" xfId="0" applyNumberFormat="1" applyFont="1" applyFill="1" applyBorder="1" applyAlignment="1">
      <alignment horizontal="center" vertical="center"/>
    </xf>
    <xf numFmtId="0" fontId="36" fillId="0" borderId="0" xfId="0" applyNumberFormat="1" applyFont="1" applyFill="1" applyBorder="1" applyAlignment="1">
      <alignment horizontal="center" vertical="center"/>
    </xf>
    <xf numFmtId="0" fontId="50" fillId="0" borderId="0" xfId="0" applyNumberFormat="1" applyFont="1" applyFill="1" applyBorder="1" applyAlignment="1">
      <alignment horizontal="center" vertical="top"/>
    </xf>
    <xf numFmtId="0" fontId="38" fillId="0" borderId="0" xfId="0" applyNumberFormat="1" applyFont="1" applyFill="1" applyBorder="1" applyAlignment="1">
      <alignment horizontal="center" vertical="center"/>
    </xf>
    <xf numFmtId="0" fontId="51" fillId="0" borderId="0" xfId="0" applyNumberFormat="1" applyFont="1" applyFill="1" applyBorder="1" applyAlignment="1">
      <alignment horizontal="center" vertical="center"/>
    </xf>
    <xf numFmtId="0" fontId="44" fillId="0" borderId="0" xfId="3" applyFont="1" applyAlignment="1">
      <alignment horizontal="left" vertical="center"/>
    </xf>
    <xf numFmtId="0" fontId="57" fillId="0" borderId="26" xfId="4" applyFont="1" applyBorder="1" applyAlignment="1">
      <alignment horizontal="left" wrapText="1"/>
    </xf>
  </cellXfs>
  <cellStyles count="11">
    <cellStyle name="Link" xfId="10" builtinId="8" customBuiltin="1"/>
    <cellStyle name="Standard" xfId="0" builtinId="0"/>
    <cellStyle name="Standard 2" xfId="1"/>
    <cellStyle name="Standard 2 2" xfId="2"/>
    <cellStyle name="Standard 2 2 2" xfId="3"/>
    <cellStyle name="Standard 2 3" xfId="4"/>
    <cellStyle name="Standard 2 3 3" xfId="5"/>
    <cellStyle name="Standard 3" xfId="6"/>
    <cellStyle name="Standard 4" xfId="7"/>
    <cellStyle name="Standard 4 2" xfId="8"/>
    <cellStyle name="Standard_Mappe1" xfId="9"/>
  </cellStyles>
  <dxfs count="35">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39994506668294322"/>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39994506668294322"/>
        </patternFill>
      </fill>
    </dxf>
    <dxf>
      <fill>
        <patternFill>
          <bgColor theme="5" tint="0.39994506668294322"/>
        </patternFill>
      </fill>
    </dxf>
    <dxf>
      <fill>
        <patternFill>
          <bgColor theme="5" tint="0.59996337778862885"/>
        </patternFill>
      </fill>
    </dxf>
    <dxf>
      <fill>
        <patternFill>
          <bgColor theme="5" tint="0.39994506668294322"/>
        </patternFill>
      </fill>
    </dxf>
    <dxf>
      <fill>
        <patternFill>
          <bgColor theme="5" tint="0.39994506668294322"/>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s>
  <tableStyles count="0" defaultTableStyle="TableStyleMedium2" defaultPivotStyle="PivotStyleLight16"/>
  <colors>
    <mruColors>
      <color rgb="FF95D5E1"/>
      <color rgb="FFEEF0BC"/>
      <color rgb="FFF2B700"/>
      <color rgb="FFAA192B"/>
      <color rgb="FF005E90"/>
      <color rgb="FF0CA0D9"/>
      <color rgb="FF289B3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r>
              <a:rPr lang="de-DE" sz="850" b="1"/>
              <a:t>Sozialversicherungspflichtig Beschäftigte mit</a:t>
            </a:r>
            <a:r>
              <a:rPr lang="de-DE" sz="850" b="1" baseline="0"/>
              <a:t> Arbeitsort in den kreisfreien Städten und Landkreisen Mecklenburg-Vorpommerns nach Voll- und Teilzeitbeschäftigten</a:t>
            </a:r>
            <a:endParaRPr lang="de-DE" sz="850" b="1"/>
          </a:p>
        </c:rich>
      </c:tx>
      <c:layout/>
      <c:overlay val="0"/>
      <c:spPr>
        <a:noFill/>
        <a:ln>
          <a:noFill/>
        </a:ln>
        <a:effectLst/>
      </c:spPr>
      <c:txPr>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endParaRPr lang="de-DE"/>
        </a:p>
      </c:txPr>
    </c:title>
    <c:autoTitleDeleted val="0"/>
    <c:plotArea>
      <c:layout>
        <c:manualLayout>
          <c:layoutTarget val="inner"/>
          <c:xMode val="edge"/>
          <c:yMode val="edge"/>
          <c:x val="8.8974980499551062E-2"/>
          <c:y val="0.18214801141360154"/>
          <c:w val="0.88777096302421921"/>
          <c:h val="0.54164665388123656"/>
        </c:manualLayout>
      </c:layout>
      <c:barChart>
        <c:barDir val="col"/>
        <c:grouping val="clustered"/>
        <c:varyColors val="0"/>
        <c:ser>
          <c:idx val="0"/>
          <c:order val="0"/>
          <c:tx>
            <c:v>Vollzeitbeschäftigte</c:v>
          </c:tx>
          <c:spPr>
            <a:solidFill>
              <a:srgbClr val="0CA0D9"/>
            </a:solidFill>
            <a:ln w="3175">
              <a:solidFill>
                <a:schemeClr val="tx1"/>
              </a:solidFill>
            </a:ln>
            <a:effectLst/>
          </c:spPr>
          <c:invertIfNegative val="0"/>
          <c:cat>
            <c:strRef>
              <c:f>('5'!$B$10:$B$11,'5'!$B$13,'5'!$B$15:$B$16,'5'!$B$18,'5'!$B$20,'5'!$B$22)</c:f>
              <c:strCache>
                <c:ptCount val="8"/>
                <c:pt idx="0">
                  <c:v>   Rostock</c:v>
                </c:pt>
                <c:pt idx="1">
                  <c:v>   Schwerin</c:v>
                </c:pt>
                <c:pt idx="2">
                  <c:v>   Mecklenburgische Seenplatte</c:v>
                </c:pt>
                <c:pt idx="3">
                  <c:v>   Landkreis Rostock</c:v>
                </c:pt>
                <c:pt idx="4">
                  <c:v>   Vorpommern-Rügen</c:v>
                </c:pt>
                <c:pt idx="5">
                  <c:v>   Nordwestmecklenburg</c:v>
                </c:pt>
                <c:pt idx="6">
                  <c:v>   Vorpommern-Greifswald</c:v>
                </c:pt>
                <c:pt idx="7">
                  <c:v>   Ludwigslust-Parchim</c:v>
                </c:pt>
              </c:strCache>
            </c:strRef>
          </c:cat>
          <c:val>
            <c:numRef>
              <c:f>('5'!$D$10:$D$11,'5'!$D$13,'5'!$D$15,'5'!$D$16,'5'!$D$18,'5'!$D$20,'5'!$D$22)</c:f>
              <c:numCache>
                <c:formatCode>#,##0"    ";\-\ #,##0"    ";0"    ";@"    "</c:formatCode>
                <c:ptCount val="8"/>
                <c:pt idx="0">
                  <c:v>66510</c:v>
                </c:pt>
                <c:pt idx="1">
                  <c:v>35571</c:v>
                </c:pt>
                <c:pt idx="2">
                  <c:v>63061</c:v>
                </c:pt>
                <c:pt idx="3">
                  <c:v>47989</c:v>
                </c:pt>
                <c:pt idx="4">
                  <c:v>53637</c:v>
                </c:pt>
                <c:pt idx="5">
                  <c:v>32835</c:v>
                </c:pt>
                <c:pt idx="6">
                  <c:v>55478</c:v>
                </c:pt>
                <c:pt idx="7">
                  <c:v>48827</c:v>
                </c:pt>
              </c:numCache>
            </c:numRef>
          </c:val>
          <c:extLst>
            <c:ext xmlns:c16="http://schemas.microsoft.com/office/drawing/2014/chart" uri="{C3380CC4-5D6E-409C-BE32-E72D297353CC}">
              <c16:uniqueId val="{00000000-84B5-44A4-843A-57AD93D04925}"/>
            </c:ext>
          </c:extLst>
        </c:ser>
        <c:ser>
          <c:idx val="1"/>
          <c:order val="1"/>
          <c:tx>
            <c:v>Teilzeitbeschäftigte</c:v>
          </c:tx>
          <c:spPr>
            <a:solidFill>
              <a:srgbClr val="F2B700"/>
            </a:solidFill>
            <a:ln w="3175">
              <a:solidFill>
                <a:schemeClr val="tx1"/>
              </a:solidFill>
            </a:ln>
            <a:effectLst/>
          </c:spPr>
          <c:invertIfNegative val="0"/>
          <c:cat>
            <c:strRef>
              <c:f>('5'!$B$10:$B$11,'5'!$B$13,'5'!$B$15:$B$16,'5'!$B$18,'5'!$B$20,'5'!$B$22)</c:f>
              <c:strCache>
                <c:ptCount val="8"/>
                <c:pt idx="0">
                  <c:v>   Rostock</c:v>
                </c:pt>
                <c:pt idx="1">
                  <c:v>   Schwerin</c:v>
                </c:pt>
                <c:pt idx="2">
                  <c:v>   Mecklenburgische Seenplatte</c:v>
                </c:pt>
                <c:pt idx="3">
                  <c:v>   Landkreis Rostock</c:v>
                </c:pt>
                <c:pt idx="4">
                  <c:v>   Vorpommern-Rügen</c:v>
                </c:pt>
                <c:pt idx="5">
                  <c:v>   Nordwestmecklenburg</c:v>
                </c:pt>
                <c:pt idx="6">
                  <c:v>   Vorpommern-Greifswald</c:v>
                </c:pt>
                <c:pt idx="7">
                  <c:v>   Ludwigslust-Parchim</c:v>
                </c:pt>
              </c:strCache>
            </c:strRef>
          </c:cat>
          <c:val>
            <c:numRef>
              <c:f>('5'!$E$10:$E$11,'5'!$E$13,'5'!$E$15,'5'!$E$16,'5'!$E$18,'5'!$E$20,'5'!$E$22)</c:f>
              <c:numCache>
                <c:formatCode>#,##0"    ";\-\ #,##0"    ";0"    ";@"    "</c:formatCode>
                <c:ptCount val="8"/>
                <c:pt idx="0">
                  <c:v>28953</c:v>
                </c:pt>
                <c:pt idx="1">
                  <c:v>16162</c:v>
                </c:pt>
                <c:pt idx="2">
                  <c:v>30931</c:v>
                </c:pt>
                <c:pt idx="3">
                  <c:v>22829</c:v>
                </c:pt>
                <c:pt idx="4">
                  <c:v>23759</c:v>
                </c:pt>
                <c:pt idx="5">
                  <c:v>14995</c:v>
                </c:pt>
                <c:pt idx="6">
                  <c:v>29907</c:v>
                </c:pt>
                <c:pt idx="7">
                  <c:v>18524</c:v>
                </c:pt>
              </c:numCache>
            </c:numRef>
          </c:val>
          <c:extLst>
            <c:ext xmlns:c16="http://schemas.microsoft.com/office/drawing/2014/chart" uri="{C3380CC4-5D6E-409C-BE32-E72D297353CC}">
              <c16:uniqueId val="{00000001-84B5-44A4-843A-57AD93D04925}"/>
            </c:ext>
          </c:extLst>
        </c:ser>
        <c:dLbls>
          <c:showLegendKey val="0"/>
          <c:showVal val="0"/>
          <c:showCatName val="0"/>
          <c:showSerName val="0"/>
          <c:showPercent val="0"/>
          <c:showBubbleSize val="0"/>
        </c:dLbls>
        <c:gapWidth val="150"/>
        <c:axId val="160118272"/>
        <c:axId val="160119808"/>
      </c:barChart>
      <c:catAx>
        <c:axId val="160118272"/>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60119808"/>
        <c:crosses val="autoZero"/>
        <c:auto val="1"/>
        <c:lblAlgn val="ctr"/>
        <c:lblOffset val="100"/>
        <c:noMultiLvlLbl val="0"/>
      </c:catAx>
      <c:valAx>
        <c:axId val="160119808"/>
        <c:scaling>
          <c:orientation val="minMax"/>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ctr" anchorCtr="1"/>
              <a:lstStyle/>
              <a:p>
                <a:pPr>
                  <a:defRPr sz="850" b="0" i="0" u="none" strike="noStrike" kern="1200" baseline="0">
                    <a:solidFill>
                      <a:sysClr val="windowText" lastClr="000000"/>
                    </a:solidFill>
                    <a:latin typeface="+mn-lt"/>
                    <a:ea typeface="+mn-ea"/>
                    <a:cs typeface="+mn-cs"/>
                  </a:defRPr>
                </a:pPr>
                <a:r>
                  <a:rPr lang="de-DE"/>
                  <a:t>Anzahl</a:t>
                </a:r>
              </a:p>
            </c:rich>
          </c:tx>
          <c:layout>
            <c:manualLayout>
              <c:xMode val="edge"/>
              <c:yMode val="edge"/>
              <c:x val="5.7005729786199173E-2"/>
              <c:y val="0.11966193314519988"/>
            </c:manualLayout>
          </c:layout>
          <c:overlay val="0"/>
          <c:spPr>
            <a:noFill/>
            <a:ln>
              <a:noFill/>
            </a:ln>
            <a:effectLst/>
          </c:spPr>
          <c:txPr>
            <a:bodyPr rot="0" spcFirstLastPara="1" vertOverflow="ellipsis" wrap="square" anchor="ctr" anchorCtr="1"/>
            <a:lstStyle/>
            <a:p>
              <a:pPr>
                <a:defRPr sz="850" b="0" i="0" u="none" strike="noStrike" kern="1200" baseline="0">
                  <a:solidFill>
                    <a:sysClr val="windowText" lastClr="000000"/>
                  </a:solidFill>
                  <a:latin typeface="+mn-lt"/>
                  <a:ea typeface="+mn-ea"/>
                  <a:cs typeface="+mn-cs"/>
                </a:defRPr>
              </a:pPr>
              <a:endParaRPr lang="de-DE"/>
            </a:p>
          </c:txPr>
        </c:title>
        <c:numFmt formatCode="#,##0&quot;&quot;;\-\ #,##0&quot;&quot;;0&quot;&quot;;@&quot;&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60118272"/>
        <c:crosses val="autoZero"/>
        <c:crossBetween val="between"/>
      </c:valAx>
      <c:spPr>
        <a:noFill/>
        <a:ln>
          <a:noFill/>
        </a:ln>
        <a:effectLst/>
      </c:spPr>
    </c:plotArea>
    <c:legend>
      <c:legendPos val="t"/>
      <c:layout>
        <c:manualLayout>
          <c:xMode val="edge"/>
          <c:yMode val="edge"/>
          <c:x val="0.75963312189952847"/>
          <c:y val="0.18011734412836819"/>
          <c:w val="0.21450743513915979"/>
          <c:h val="8.1721332381668982E-2"/>
        </c:manualLayout>
      </c:layout>
      <c:overlay val="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r>
              <a:rPr lang="de-DE" sz="850" b="1"/>
              <a:t>Sozialversicherungspflichtig</a:t>
            </a:r>
            <a:r>
              <a:rPr lang="de-DE" sz="850" b="1" baseline="0"/>
              <a:t> Beschäftigte</a:t>
            </a:r>
          </a:p>
          <a:p>
            <a:pPr>
              <a:defRPr sz="850" b="1"/>
            </a:pPr>
            <a:r>
              <a:rPr lang="de-DE" sz="850" b="1" baseline="0"/>
              <a:t>mit Arbeitsort in Mecklenburg-Vorpommern</a:t>
            </a:r>
            <a:endParaRPr lang="de-DE" sz="850" b="1"/>
          </a:p>
        </c:rich>
      </c:tx>
      <c:layout/>
      <c:overlay val="0"/>
      <c:spPr>
        <a:noFill/>
        <a:ln>
          <a:noFill/>
        </a:ln>
        <a:effectLst/>
      </c:spPr>
      <c:txPr>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endParaRPr lang="de-DE"/>
        </a:p>
      </c:txPr>
    </c:title>
    <c:autoTitleDeleted val="0"/>
    <c:plotArea>
      <c:layout>
        <c:manualLayout>
          <c:layoutTarget val="inner"/>
          <c:xMode val="edge"/>
          <c:yMode val="edge"/>
          <c:x val="0.11505254428898448"/>
          <c:y val="0.14794975993378648"/>
          <c:w val="0.85397901538838394"/>
          <c:h val="0.72111892954820256"/>
        </c:manualLayout>
      </c:layout>
      <c:ofPieChart>
        <c:ofPieType val="pie"/>
        <c:varyColors val="1"/>
        <c:ser>
          <c:idx val="0"/>
          <c:order val="0"/>
          <c:spPr>
            <a:ln w="3175">
              <a:solidFill>
                <a:schemeClr val="tx1"/>
              </a:solidFill>
            </a:ln>
          </c:spPr>
          <c:dPt>
            <c:idx val="0"/>
            <c:bubble3D val="0"/>
            <c:spPr>
              <a:solidFill>
                <a:srgbClr val="289B38"/>
              </a:solidFill>
              <a:ln w="3175">
                <a:solidFill>
                  <a:schemeClr val="tx1"/>
                </a:solidFill>
              </a:ln>
              <a:effectLst/>
            </c:spPr>
            <c:extLst>
              <c:ext xmlns:c16="http://schemas.microsoft.com/office/drawing/2014/chart" uri="{C3380CC4-5D6E-409C-BE32-E72D297353CC}">
                <c16:uniqueId val="{00000005-33D7-4F00-92DB-BE82F7710EFF}"/>
              </c:ext>
            </c:extLst>
          </c:dPt>
          <c:dPt>
            <c:idx val="1"/>
            <c:bubble3D val="0"/>
            <c:spPr>
              <a:solidFill>
                <a:srgbClr val="EEF0BC"/>
              </a:solidFill>
              <a:ln w="3175">
                <a:solidFill>
                  <a:schemeClr val="tx1"/>
                </a:solidFill>
              </a:ln>
              <a:effectLst/>
            </c:spPr>
            <c:extLst>
              <c:ext xmlns:c16="http://schemas.microsoft.com/office/drawing/2014/chart" uri="{C3380CC4-5D6E-409C-BE32-E72D297353CC}">
                <c16:uniqueId val="{00000003-33D7-4F00-92DB-BE82F7710EFF}"/>
              </c:ext>
            </c:extLst>
          </c:dPt>
          <c:dPt>
            <c:idx val="2"/>
            <c:bubble3D val="0"/>
            <c:spPr>
              <a:solidFill>
                <a:srgbClr val="95D5E1">
                  <a:alpha val="50000"/>
                </a:srgbClr>
              </a:solidFill>
              <a:ln w="3175">
                <a:solidFill>
                  <a:schemeClr val="tx1"/>
                </a:solidFill>
              </a:ln>
              <a:effectLst/>
            </c:spPr>
            <c:extLst>
              <c:ext xmlns:c16="http://schemas.microsoft.com/office/drawing/2014/chart" uri="{C3380CC4-5D6E-409C-BE32-E72D297353CC}">
                <c16:uniqueId val="{00000008-33D7-4F00-92DB-BE82F7710EFF}"/>
              </c:ext>
            </c:extLst>
          </c:dPt>
          <c:dPt>
            <c:idx val="3"/>
            <c:bubble3D val="0"/>
            <c:spPr>
              <a:solidFill>
                <a:srgbClr val="0CA0D9"/>
              </a:solidFill>
              <a:ln w="3175">
                <a:solidFill>
                  <a:schemeClr val="tx1"/>
                </a:solidFill>
              </a:ln>
              <a:effectLst/>
            </c:spPr>
            <c:extLst>
              <c:ext xmlns:c16="http://schemas.microsoft.com/office/drawing/2014/chart" uri="{C3380CC4-5D6E-409C-BE32-E72D297353CC}">
                <c16:uniqueId val="{00000006-33D7-4F00-92DB-BE82F7710EFF}"/>
              </c:ext>
            </c:extLst>
          </c:dPt>
          <c:dPt>
            <c:idx val="4"/>
            <c:bubble3D val="0"/>
            <c:spPr>
              <a:solidFill>
                <a:srgbClr val="F2B700"/>
              </a:solidFill>
              <a:ln w="3175">
                <a:solidFill>
                  <a:schemeClr val="tx1"/>
                </a:solidFill>
              </a:ln>
              <a:effectLst/>
            </c:spPr>
            <c:extLst>
              <c:ext xmlns:c16="http://schemas.microsoft.com/office/drawing/2014/chart" uri="{C3380CC4-5D6E-409C-BE32-E72D297353CC}">
                <c16:uniqueId val="{00000002-33D7-4F00-92DB-BE82F7710EFF}"/>
              </c:ext>
            </c:extLst>
          </c:dPt>
          <c:dPt>
            <c:idx val="5"/>
            <c:bubble3D val="0"/>
            <c:spPr>
              <a:solidFill>
                <a:srgbClr val="005E90"/>
              </a:solidFill>
              <a:ln w="3175">
                <a:solidFill>
                  <a:schemeClr val="tx1"/>
                </a:solidFill>
              </a:ln>
              <a:effectLst/>
            </c:spPr>
            <c:extLst>
              <c:ext xmlns:c16="http://schemas.microsoft.com/office/drawing/2014/chart" uri="{C3380CC4-5D6E-409C-BE32-E72D297353CC}">
                <c16:uniqueId val="{00000007-33D7-4F00-92DB-BE82F7710EFF}"/>
              </c:ext>
            </c:extLst>
          </c:dPt>
          <c:dPt>
            <c:idx val="6"/>
            <c:bubble3D val="0"/>
            <c:spPr>
              <a:solidFill>
                <a:schemeClr val="accent1">
                  <a:lumMod val="60000"/>
                </a:schemeClr>
              </a:solidFill>
              <a:ln w="3175">
                <a:solidFill>
                  <a:schemeClr val="tx1"/>
                </a:solidFill>
              </a:ln>
              <a:effectLst/>
            </c:spPr>
            <c:extLst>
              <c:ext xmlns:c16="http://schemas.microsoft.com/office/drawing/2014/chart" uri="{C3380CC4-5D6E-409C-BE32-E72D297353CC}">
                <c16:uniqueId val="{0000000D-E81C-4789-89BC-8F7389B076F8}"/>
              </c:ext>
            </c:extLst>
          </c:dPt>
          <c:dPt>
            <c:idx val="7"/>
            <c:bubble3D val="0"/>
            <c:spPr>
              <a:solidFill>
                <a:schemeClr val="accent2">
                  <a:lumMod val="60000"/>
                </a:schemeClr>
              </a:solidFill>
              <a:ln w="3175">
                <a:solidFill>
                  <a:schemeClr val="tx1"/>
                </a:solidFill>
              </a:ln>
              <a:effectLst/>
            </c:spPr>
            <c:extLst>
              <c:ext xmlns:c16="http://schemas.microsoft.com/office/drawing/2014/chart" uri="{C3380CC4-5D6E-409C-BE32-E72D297353CC}">
                <c16:uniqueId val="{0000000F-E81C-4789-89BC-8F7389B076F8}"/>
              </c:ext>
            </c:extLst>
          </c:dPt>
          <c:dPt>
            <c:idx val="8"/>
            <c:bubble3D val="0"/>
            <c:explosion val="20"/>
            <c:spPr>
              <a:solidFill>
                <a:srgbClr val="95D5E1"/>
              </a:solidFill>
              <a:ln w="3175">
                <a:solidFill>
                  <a:schemeClr val="tx1"/>
                </a:solidFill>
              </a:ln>
              <a:effectLst/>
            </c:spPr>
            <c:extLst>
              <c:ext xmlns:c16="http://schemas.microsoft.com/office/drawing/2014/chart" uri="{C3380CC4-5D6E-409C-BE32-E72D297353CC}">
                <c16:uniqueId val="{00000004-33D7-4F00-92DB-BE82F7710EFF}"/>
              </c:ext>
            </c:extLst>
          </c:dPt>
          <c:val>
            <c:numRef>
              <c:f>(Grafiken!$D$7:$D$12,Grafiken!$D$15:$D$16)</c:f>
              <c:numCache>
                <c:formatCode>#,##0</c:formatCode>
                <c:ptCount val="8"/>
                <c:pt idx="0">
                  <c:v>15386</c:v>
                </c:pt>
                <c:pt idx="1">
                  <c:v>43578</c:v>
                </c:pt>
                <c:pt idx="2">
                  <c:v>80983</c:v>
                </c:pt>
                <c:pt idx="3">
                  <c:v>144882</c:v>
                </c:pt>
                <c:pt idx="4">
                  <c:v>93535</c:v>
                </c:pt>
                <c:pt idx="5">
                  <c:v>211599</c:v>
                </c:pt>
              </c:numCache>
            </c:numRef>
          </c:val>
          <c:extLst>
            <c:ext xmlns:c16="http://schemas.microsoft.com/office/drawing/2014/chart" uri="{C3380CC4-5D6E-409C-BE32-E72D297353CC}">
              <c16:uniqueId val="{00000000-33D7-4F00-92DB-BE82F7710EFF}"/>
            </c:ext>
          </c:extLst>
        </c:ser>
        <c:dLbls>
          <c:showLegendKey val="0"/>
          <c:showVal val="0"/>
          <c:showCatName val="0"/>
          <c:showSerName val="0"/>
          <c:showPercent val="0"/>
          <c:showBubbleSize val="0"/>
          <c:showLeaderLines val="1"/>
        </c:dLbls>
        <c:gapWidth val="145"/>
        <c:splitType val="cust"/>
        <c:custSplit>
          <c:secondPiePt val="1"/>
          <c:secondPiePt val="2"/>
          <c:secondPiePt val="6"/>
          <c:secondPiePt val="7"/>
        </c:custSplit>
        <c:secondPieSize val="75"/>
        <c:serLines>
          <c:spPr>
            <a:ln w="3175" cap="flat" cmpd="sng" algn="ctr">
              <a:solidFill>
                <a:schemeClr val="tx1"/>
              </a:solidFill>
              <a:round/>
            </a:ln>
            <a:effectLst/>
          </c:spPr>
        </c:serLines>
      </c:ofPieChart>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paperSize="9" orientation="landscape" horizontalDpi="1200" verticalDpi="1200"/>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50000"/>
            <a:lumOff val="50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40" b="0" kern="1200" spc="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statistik.arbeitsagentur.de/" TargetMode="External"/></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541" name="Grafik 3" descr="Logo_Stala-Schwarzweiß"/>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6796</xdr:rowOff>
    </xdr:from>
    <xdr:to>
      <xdr:col>0</xdr:col>
      <xdr:colOff>6126803</xdr:colOff>
      <xdr:row>63</xdr:row>
      <xdr:rowOff>95250</xdr:rowOff>
    </xdr:to>
    <xdr:sp macro="" textlink="">
      <xdr:nvSpPr>
        <xdr:cNvPr id="2" name="Textfeld 1"/>
        <xdr:cNvSpPr txBox="1"/>
      </xdr:nvSpPr>
      <xdr:spPr>
        <a:xfrm>
          <a:off x="6803" y="692596"/>
          <a:ext cx="6120000" cy="89467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850">
              <a:solidFill>
                <a:sysClr val="windowText" lastClr="000000"/>
              </a:solidFill>
              <a:effectLst/>
              <a:latin typeface="+mn-lt"/>
              <a:ea typeface="Times New Roman"/>
              <a:cs typeface="Arial" panose="020B0604020202020204" pitchFamily="34" charset="0"/>
            </a:rPr>
            <a:t>Am 30. September 2022 waren </a:t>
          </a:r>
          <a:r>
            <a:rPr lang="de-DE" sz="850">
              <a:solidFill>
                <a:srgbClr val="000000"/>
              </a:solidFill>
              <a:effectLst/>
              <a:latin typeface="+mn-lt"/>
              <a:ea typeface="Times New Roman"/>
              <a:cs typeface="Arial" panose="020B0604020202020204" pitchFamily="34" charset="0"/>
            </a:rPr>
            <a:t>mit Arbeitsort in </a:t>
          </a:r>
          <a:r>
            <a:rPr lang="de-DE" sz="850">
              <a:solidFill>
                <a:sysClr val="windowText" lastClr="000000"/>
              </a:solidFill>
              <a:effectLst/>
              <a:latin typeface="+mn-lt"/>
              <a:ea typeface="Times New Roman"/>
              <a:cs typeface="Arial" panose="020B0604020202020204" pitchFamily="34" charset="0"/>
            </a:rPr>
            <a:t>Mecklenburg-Vorpommern 589 968 Personen </a:t>
          </a:r>
          <a:r>
            <a:rPr lang="de-DE" sz="850">
              <a:solidFill>
                <a:srgbClr val="000000"/>
              </a:solidFill>
              <a:effectLst/>
              <a:latin typeface="+mn-lt"/>
              <a:ea typeface="Times New Roman"/>
              <a:cs typeface="Arial" panose="020B0604020202020204" pitchFamily="34" charset="0"/>
            </a:rPr>
            <a:t>abhängig beschäftigt und unterlagen der Melde­pflicht zur Sozialversicherung. </a:t>
          </a:r>
          <a:r>
            <a:rPr lang="de-DE" sz="850">
              <a:effectLst/>
              <a:latin typeface="+mn-lt"/>
              <a:ea typeface="Times New Roman"/>
              <a:cs typeface="Arial" panose="020B0604020202020204" pitchFamily="34" charset="0"/>
            </a:rPr>
            <a:t>Damit stellten die sozialversicherungspflichtig </a:t>
          </a:r>
          <a:r>
            <a:rPr lang="de-DE" sz="850">
              <a:solidFill>
                <a:sysClr val="windowText" lastClr="000000"/>
              </a:solidFill>
              <a:effectLst/>
              <a:latin typeface="+mn-lt"/>
              <a:ea typeface="Times New Roman"/>
              <a:cs typeface="Arial" panose="020B0604020202020204" pitchFamily="34" charset="0"/>
            </a:rPr>
            <a:t>Beschäftigten rund 77 Prozent </a:t>
          </a:r>
          <a:r>
            <a:rPr lang="de-DE" sz="850">
              <a:effectLst/>
              <a:latin typeface="+mn-lt"/>
              <a:ea typeface="Times New Roman"/>
              <a:cs typeface="Arial" panose="020B0604020202020204" pitchFamily="34" charset="0"/>
            </a:rPr>
            <a:t>der im Land erwerbs­tätigen Personen. Die fortlaufende Beobachtung von Größe, Struktur und Entwicklung dieses Personenkreises ist eine wesentliche Grund­lage wirtschafts- und sozial­politischer Analysen, aus denen sich u. a. Maßnahmen regionaler Struktur- und Arbeitsmarktpolitik ableiten. </a:t>
          </a:r>
        </a:p>
        <a:p>
          <a:pPr>
            <a:spcAft>
              <a:spcPts val="0"/>
            </a:spcAft>
          </a:pPr>
          <a:r>
            <a:rPr lang="de-DE" sz="850">
              <a:effectLst/>
              <a:latin typeface="+mn-lt"/>
              <a:ea typeface="Times New Roman"/>
              <a:cs typeface="Arial" panose="020B0604020202020204" pitchFamily="34" charset="0"/>
            </a:rPr>
            <a:t> </a:t>
          </a:r>
        </a:p>
        <a:p>
          <a:pPr>
            <a:spcAft>
              <a:spcPts val="0"/>
            </a:spcAft>
          </a:pPr>
          <a:r>
            <a:rPr lang="de-DE" sz="900" b="1">
              <a:solidFill>
                <a:srgbClr val="000000"/>
              </a:solidFill>
              <a:effectLst/>
              <a:latin typeface="+mn-lt"/>
              <a:ea typeface="Times New Roman"/>
              <a:cs typeface="Arial" panose="020B0604020202020204" pitchFamily="34" charset="0"/>
            </a:rPr>
            <a:t>Gesetzliche Grundlagen der Meldung und statistischen Nutzung</a:t>
          </a:r>
          <a:endParaRPr lang="de-DE" sz="900">
            <a:effectLst/>
            <a:latin typeface="+mn-lt"/>
            <a:ea typeface="Times New Roman"/>
            <a:cs typeface="Arial" panose="020B0604020202020204" pitchFamily="34" charset="0"/>
          </a:endParaRPr>
        </a:p>
        <a:p>
          <a:pPr>
            <a:spcAft>
              <a:spcPts val="0"/>
            </a:spcAft>
          </a:pPr>
          <a:r>
            <a:rPr lang="de-DE" sz="600">
              <a:effectLst/>
              <a:latin typeface="+mn-lt"/>
              <a:ea typeface="Times New Roman"/>
              <a:cs typeface="Arial" panose="020B0604020202020204" pitchFamily="34" charset="0"/>
            </a:rPr>
            <a:t> </a:t>
          </a:r>
        </a:p>
        <a:p>
          <a:pPr marL="0" marR="0" indent="0" defTabSz="914400" eaLnBrk="1" fontAlgn="auto" latinLnBrk="0" hangingPunct="1">
            <a:lnSpc>
              <a:spcPct val="100000"/>
            </a:lnSpc>
            <a:spcBef>
              <a:spcPts val="0"/>
            </a:spcBef>
            <a:spcAft>
              <a:spcPts val="0"/>
            </a:spcAft>
            <a:buClrTx/>
            <a:buSzTx/>
            <a:buFontTx/>
            <a:buNone/>
            <a:tabLst/>
            <a:defRPr/>
          </a:pPr>
          <a:r>
            <a:rPr lang="de-DE" sz="850">
              <a:solidFill>
                <a:srgbClr val="000000"/>
              </a:solidFill>
              <a:effectLst/>
              <a:latin typeface="+mn-lt"/>
              <a:ea typeface="Times New Roman"/>
              <a:cs typeface="Arial" panose="020B0604020202020204" pitchFamily="34" charset="0"/>
            </a:rPr>
            <a:t>Gesetzliche Grundlage für die Durchführung der Statistik sozialversicherungspflichtig Beschäftigter ist das Dritte Buch Sozialgesetz­buch (SGB III) – Arbeitsförderung. Nach </a:t>
          </a:r>
          <a:r>
            <a:rPr lang="de-DE" sz="850">
              <a:solidFill>
                <a:schemeClr val="dk1"/>
              </a:solidFill>
              <a:effectLst/>
              <a:latin typeface="+mn-lt"/>
              <a:ea typeface="+mn-ea"/>
              <a:cs typeface="Arial" panose="020B0604020202020204" pitchFamily="34" charset="0"/>
            </a:rPr>
            <a:t>§ </a:t>
          </a:r>
          <a:r>
            <a:rPr lang="de-DE" sz="850">
              <a:solidFill>
                <a:srgbClr val="000000"/>
              </a:solidFill>
              <a:effectLst/>
              <a:latin typeface="+mn-lt"/>
              <a:ea typeface="Times New Roman"/>
              <a:cs typeface="Arial" panose="020B0604020202020204" pitchFamily="34" charset="0"/>
            </a:rPr>
            <a:t>281 SGB III (Arbeitsmarktstatistiken) ist die Bundesagentur für Arbeit  (BA) damit beauftragt, aus den in ihrem Ge­schäfts­bereich anfallenden Daten Statistiken, insbesondere über Beschäftigung und Arbeitslosigkeit der Arbeitnehmer und über Leistungen der Arbeitsförderung zu erstellen. Auf Grundlage der Meldungen nach </a:t>
          </a:r>
          <a:r>
            <a:rPr lang="de-DE" sz="850">
              <a:solidFill>
                <a:schemeClr val="dk1"/>
              </a:solidFill>
              <a:effectLst/>
              <a:latin typeface="+mn-lt"/>
              <a:ea typeface="+mn-ea"/>
              <a:cs typeface="Arial" panose="020B0604020202020204" pitchFamily="34" charset="0"/>
            </a:rPr>
            <a:t>§ </a:t>
          </a:r>
          <a:r>
            <a:rPr lang="de-DE" sz="850">
              <a:solidFill>
                <a:srgbClr val="000000"/>
              </a:solidFill>
              <a:effectLst/>
              <a:latin typeface="+mn-lt"/>
              <a:ea typeface="Times New Roman"/>
              <a:cs typeface="Arial" panose="020B0604020202020204" pitchFamily="34" charset="0"/>
            </a:rPr>
            <a:t>28 a (Meldepflicht) des Vierten Buches Sozial­gesetzbuch (SGB IV) – Gemein­same Vorschriften für die Sozialversicherung – erstellt die BA eine Datei sozialversicherungspflichtig Be­schäftigter. Die anonymisierten Einzel­daten der sozialversicherungspflichtig Beschäftigten stellt sie </a:t>
          </a:r>
          <a:r>
            <a:rPr lang="de-DE" sz="850">
              <a:solidFill>
                <a:schemeClr val="dk1"/>
              </a:solidFill>
              <a:effectLst/>
              <a:latin typeface="+mn-lt"/>
              <a:ea typeface="+mn-ea"/>
              <a:cs typeface="Arial" panose="020B0604020202020204" pitchFamily="34" charset="0"/>
            </a:rPr>
            <a:t>gemäß § </a:t>
          </a:r>
          <a:r>
            <a:rPr lang="de-DE" sz="850">
              <a:solidFill>
                <a:srgbClr val="000000"/>
              </a:solidFill>
              <a:effectLst/>
              <a:latin typeface="+mn-lt"/>
              <a:ea typeface="Times New Roman"/>
              <a:cs typeface="Arial" panose="020B0604020202020204" pitchFamily="34" charset="0"/>
            </a:rPr>
            <a:t>282a Absatz 1 SGB III dem Statistischen Bundesamt und den Statistischen Ämtern der Länder zur Verfügung. Diese erstellen Veröffentlichungen der Beschäftigungs­statistik für allgemeine Zwecke in tiefer fachlicher und regionaler Gliederung, führen gezielte Auswertungen und vergleichende Unter­suchungen durch und binden die Ergebnisse der Beschäftigungs­statistik in das erwerbsstatistische Gesamtbild ein.</a:t>
          </a:r>
        </a:p>
        <a:p>
          <a:pPr marL="0" marR="0" indent="0" defTabSz="914400" eaLnBrk="1" fontAlgn="auto" latinLnBrk="0" hangingPunct="1">
            <a:lnSpc>
              <a:spcPct val="100000"/>
            </a:lnSpc>
            <a:spcBef>
              <a:spcPts val="0"/>
            </a:spcBef>
            <a:spcAft>
              <a:spcPts val="0"/>
            </a:spcAft>
            <a:buClrTx/>
            <a:buSzTx/>
            <a:buFontTx/>
            <a:buNone/>
            <a:tabLst/>
            <a:defRPr/>
          </a:pPr>
          <a:r>
            <a:rPr lang="de-DE" sz="850" b="1">
              <a:solidFill>
                <a:schemeClr val="dk1"/>
              </a:solidFill>
              <a:effectLst/>
              <a:latin typeface="+mn-lt"/>
              <a:ea typeface="+mn-ea"/>
              <a:cs typeface="Arial" panose="020B0604020202020204" pitchFamily="34" charset="0"/>
            </a:rPr>
            <a:t>Auskunftspflichtige </a:t>
          </a:r>
          <a:r>
            <a:rPr lang="de-DE" sz="850">
              <a:solidFill>
                <a:schemeClr val="dk1"/>
              </a:solidFill>
              <a:effectLst/>
              <a:latin typeface="+mn-lt"/>
              <a:ea typeface="+mn-ea"/>
              <a:cs typeface="Arial" panose="020B0604020202020204" pitchFamily="34" charset="0"/>
            </a:rPr>
            <a:t>sind gemäß den Vorschriften der Verordnung über die Erfassung und Übermittlung von Daten für die Träger der Sozialver­sicherung (Datenerfassungs- und -übermittlungsverordnung – DEÜV) die Arbeitgeber. Sie müssen an die Träger der Sozial­versicherung Mel­dungen verschiedenen Inhalts über die in ihren Betrieben sozialversicherungspflichtig Beschäftigten erstatten.</a:t>
          </a:r>
          <a:endParaRPr lang="de-DE" sz="850">
            <a:solidFill>
              <a:srgbClr val="000000"/>
            </a:solidFill>
            <a:effectLst/>
            <a:latin typeface="+mn-lt"/>
            <a:ea typeface="Times New Roman"/>
            <a:cs typeface="Arial" panose="020B0604020202020204" pitchFamily="34" charset="0"/>
          </a:endParaRPr>
        </a:p>
        <a:p>
          <a:pPr>
            <a:lnSpc>
              <a:spcPct val="115000"/>
            </a:lnSpc>
            <a:spcAft>
              <a:spcPts val="0"/>
            </a:spcAft>
          </a:pPr>
          <a:r>
            <a:rPr lang="de-DE" sz="850">
              <a:effectLst/>
              <a:latin typeface="+mn-lt"/>
              <a:ea typeface="Calibri"/>
              <a:cs typeface="Arial" panose="020B0604020202020204" pitchFamily="34" charset="0"/>
            </a:rPr>
            <a:t> </a:t>
          </a:r>
        </a:p>
        <a:p>
          <a:pPr>
            <a:spcAft>
              <a:spcPts val="0"/>
            </a:spcAft>
          </a:pPr>
          <a:r>
            <a:rPr lang="de-DE" sz="900" b="1">
              <a:solidFill>
                <a:srgbClr val="000000"/>
              </a:solidFill>
              <a:effectLst/>
              <a:latin typeface="+mn-lt"/>
              <a:ea typeface="Times New Roman"/>
              <a:cs typeface="Arial" panose="020B0604020202020204" pitchFamily="34" charset="0"/>
            </a:rPr>
            <a:t>Abgrenzung des Kreises der sozialversicherungspflichtig Beschäftigten</a:t>
          </a:r>
          <a:endParaRPr lang="de-DE" sz="900">
            <a:effectLst/>
            <a:latin typeface="+mn-lt"/>
            <a:ea typeface="Times New Roman"/>
            <a:cs typeface="Arial" panose="020B0604020202020204" pitchFamily="34" charset="0"/>
          </a:endParaRPr>
        </a:p>
        <a:p>
          <a:pPr>
            <a:spcAft>
              <a:spcPts val="0"/>
            </a:spcAft>
          </a:pPr>
          <a:r>
            <a:rPr lang="de-DE" sz="600">
              <a:effectLst/>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850" b="0" i="0" u="none" strike="noStrike" kern="0" cap="none" spc="0" normalizeH="0" baseline="0" noProof="0">
              <a:ln>
                <a:noFill/>
              </a:ln>
              <a:solidFill>
                <a:srgbClr val="000000"/>
              </a:solidFill>
              <a:effectLst/>
              <a:uLnTx/>
              <a:uFillTx/>
              <a:latin typeface="+mn-lt"/>
              <a:ea typeface="Calibri"/>
              <a:cs typeface="Arial" panose="020B0604020202020204" pitchFamily="34" charset="0"/>
            </a:rPr>
            <a:t>Als sozialversicherungspflichtig Beschäftigte gelten Personen, die folgende Kriterien erfüllen: </a:t>
          </a:r>
        </a:p>
        <a:p>
          <a:pPr marL="107950" indent="-107950">
            <a:lnSpc>
              <a:spcPts val="1100"/>
            </a:lnSpc>
            <a:spcAft>
              <a:spcPts val="0"/>
            </a:spcAft>
            <a:tabLst>
              <a:tab pos="107950" algn="l"/>
            </a:tabLst>
          </a:pPr>
          <a:r>
            <a:rPr lang="de-DE" sz="850">
              <a:effectLst/>
              <a:latin typeface="+mn-lt"/>
              <a:ea typeface="Calibri"/>
              <a:cs typeface="Times New Roman"/>
            </a:rPr>
            <a:t>1.	Eine Arbeitgebermeldung zur Sozialversicherung liegt vor.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850">
              <a:effectLst/>
              <a:latin typeface="+mn-lt"/>
              <a:ea typeface="Calibri"/>
              <a:cs typeface="Times New Roman"/>
            </a:rPr>
            <a:t>2.	Die Beschäftigung ist versicherungspflichtig in mindestens einem der Zweige der Sozialversicherung (Rentenversicherung, Krankenver­sicherung/Pflegeversicherung, Arbeitslosenversicherung).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850">
              <a:effectLst/>
              <a:latin typeface="+mn-lt"/>
              <a:ea typeface="Calibri"/>
              <a:cs typeface="Times New Roman"/>
            </a:rPr>
            <a:t>3.	Es handelt sich um abhängige Beschäftigung bzw. Arbeit, die im Allgemeinen gegen Entgelt entrichtet wird (Ausnahmen sind Unter­brechungstatbestände wie z. B. Elternzeit).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850">
              <a:effectLst/>
              <a:latin typeface="+mn-lt"/>
              <a:ea typeface="Calibri"/>
              <a:cs typeface="Times New Roman"/>
            </a:rPr>
            <a:t>4.	Es wird mindestens eine Stunde pro Woche gearbeitet – soweit aus der Personengruppendefinition erkennbar.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850">
              <a:effectLst/>
              <a:latin typeface="+mn-lt"/>
              <a:ea typeface="Calibri"/>
              <a:cs typeface="Times New Roman"/>
            </a:rPr>
            <a:t>	Unter anderem zählen auch folgende Personen zu den sozialversicherungspflichtig Beschäftigten: </a:t>
          </a:r>
          <a:endParaRPr lang="de-DE" sz="1100">
            <a:effectLst/>
            <a:latin typeface="+mn-lt"/>
            <a:ea typeface="Calibri"/>
            <a:cs typeface="Times New Roman"/>
          </a:endParaRP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Beschäftigte in einem Ausbildungsverhältnis,</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Altersteilzeitbeschäftigte, </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Praktikanten, </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Werkstudenten, </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Personen, die aus einem sozialversicherungspflichtigen Beschäftigungsverhältnis zur Ableistung von gesetzlichen</a:t>
          </a:r>
          <a:r>
            <a:rPr lang="de-DE" sz="850" baseline="0">
              <a:solidFill>
                <a:srgbClr val="000000"/>
              </a:solidFill>
              <a:effectLst/>
              <a:latin typeface="+mn-lt"/>
              <a:ea typeface="Calibri"/>
              <a:cs typeface="Arial" panose="020B0604020202020204" pitchFamily="34" charset="0"/>
            </a:rPr>
            <a:t> </a:t>
          </a:r>
          <a:br>
            <a:rPr lang="de-DE" sz="850" baseline="0">
              <a:solidFill>
                <a:srgbClr val="000000"/>
              </a:solidFill>
              <a:effectLst/>
              <a:latin typeface="+mn-lt"/>
              <a:ea typeface="Calibri"/>
              <a:cs typeface="Arial" panose="020B0604020202020204" pitchFamily="34" charset="0"/>
            </a:rPr>
          </a:br>
          <a:r>
            <a:rPr lang="de-DE" sz="850" baseline="0">
              <a:solidFill>
                <a:srgbClr val="000000"/>
              </a:solidFill>
              <a:effectLst/>
              <a:latin typeface="+mn-lt"/>
              <a:ea typeface="Calibri"/>
              <a:cs typeface="Arial" panose="020B0604020202020204" pitchFamily="34" charset="0"/>
            </a:rPr>
            <a:t>     </a:t>
          </a:r>
          <a:r>
            <a:rPr lang="de-DE" sz="850">
              <a:solidFill>
                <a:srgbClr val="000000"/>
              </a:solidFill>
              <a:effectLst/>
              <a:latin typeface="+mn-lt"/>
              <a:ea typeface="Calibri"/>
              <a:cs typeface="Arial" panose="020B0604020202020204" pitchFamily="34" charset="0"/>
            </a:rPr>
            <a:t>Dienstpflichten einberufen werden, </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behinderte Menschen in anerkannten Werkstätten oder gleichartigen Einrichtungen (seit der Revision im August 2014), </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Personen in Einrichtungen der Jugendhilfe, Berufsbildungswerken oder ähnlichen Einrichtungen für behinderte Menschen</a:t>
          </a:r>
          <a:br>
            <a:rPr lang="de-DE" sz="850">
              <a:solidFill>
                <a:srgbClr val="000000"/>
              </a:solidFill>
              <a:effectLst/>
              <a:latin typeface="+mn-lt"/>
              <a:ea typeface="Calibri"/>
              <a:cs typeface="Arial" panose="020B0604020202020204" pitchFamily="34" charset="0"/>
            </a:rPr>
          </a:br>
          <a:r>
            <a:rPr lang="de-DE" sz="850">
              <a:solidFill>
                <a:srgbClr val="000000"/>
              </a:solidFill>
              <a:effectLst/>
              <a:latin typeface="+mn-lt"/>
              <a:ea typeface="Calibri"/>
              <a:cs typeface="Arial" panose="020B0604020202020204" pitchFamily="34" charset="0"/>
            </a:rPr>
            <a:t>     (seit der Revision im August 2014) sowie </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Personen, die ein freiwilliges soziales, ein freiwilliges ökologisches Jahr oder einen Bundesfreiwilligendienst ableisten</a:t>
          </a:r>
          <a:br>
            <a:rPr lang="de-DE" sz="850">
              <a:solidFill>
                <a:srgbClr val="000000"/>
              </a:solidFill>
              <a:effectLst/>
              <a:latin typeface="+mn-lt"/>
              <a:ea typeface="Calibri"/>
              <a:cs typeface="Arial" panose="020B0604020202020204" pitchFamily="34" charset="0"/>
            </a:rPr>
          </a:br>
          <a:r>
            <a:rPr lang="de-DE" sz="850" baseline="0">
              <a:solidFill>
                <a:srgbClr val="000000"/>
              </a:solidFill>
              <a:effectLst/>
              <a:latin typeface="+mn-lt"/>
              <a:ea typeface="Calibri"/>
              <a:cs typeface="Arial" panose="020B0604020202020204" pitchFamily="34" charset="0"/>
            </a:rPr>
            <a:t>     </a:t>
          </a:r>
          <a:r>
            <a:rPr lang="de-DE" sz="850">
              <a:solidFill>
                <a:srgbClr val="000000"/>
              </a:solidFill>
              <a:effectLst/>
              <a:latin typeface="+mn-lt"/>
              <a:ea typeface="Calibri"/>
              <a:cs typeface="Arial" panose="020B0604020202020204" pitchFamily="34" charset="0"/>
            </a:rPr>
            <a:t>(seit der Revision im August 2014). </a:t>
          </a:r>
        </a:p>
        <a:p>
          <a:pPr>
            <a:spcAft>
              <a:spcPts val="0"/>
            </a:spcAft>
          </a:pPr>
          <a:r>
            <a:rPr lang="de-DE" sz="600">
              <a:solidFill>
                <a:srgbClr val="000000"/>
              </a:solidFill>
              <a:effectLst/>
              <a:latin typeface="+mn-lt"/>
              <a:ea typeface="Calibri"/>
              <a:cs typeface="Arial" panose="020B0604020202020204" pitchFamily="34" charset="0"/>
            </a:rPr>
            <a:t> </a:t>
          </a:r>
        </a:p>
        <a:p>
          <a:pPr>
            <a:spcAft>
              <a:spcPts val="0"/>
            </a:spcAft>
          </a:pPr>
          <a:r>
            <a:rPr lang="de-DE" sz="850">
              <a:solidFill>
                <a:srgbClr val="000000"/>
              </a:solidFill>
              <a:effectLst/>
              <a:latin typeface="+mn-lt"/>
              <a:ea typeface="Calibri"/>
              <a:cs typeface="Arial" panose="020B0604020202020204" pitchFamily="34" charset="0"/>
            </a:rPr>
            <a:t>Nicht zu den sozialversicherungspflichtig Beschäftigten gezählt werden im Rahmen der Beschäftigungsstatistik die geringfügig Beschäf­tigten, da für diese nur pauschale Sozialversicherungsabgaben zu leisten sind. Sie sind daher auch nicht Gegenstand des Nachweises in diesem Statistischen Bericht.</a:t>
          </a:r>
        </a:p>
        <a:p>
          <a:pPr>
            <a:spcAft>
              <a:spcPts val="0"/>
            </a:spcAft>
          </a:pPr>
          <a:r>
            <a:rPr lang="de-DE" sz="850">
              <a:effectLst/>
              <a:latin typeface="+mn-lt"/>
              <a:ea typeface="Times New Roman"/>
              <a:cs typeface="Arial" panose="020B0604020202020204" pitchFamily="34" charset="0"/>
            </a:rPr>
            <a:t>Nicht einbezogen sind zudem Beamte, Selbstständige und mithelfende Familienangehörige, Berufs- und Zeitsoldaten sowie Wehr- und Zivil­dienstleistende (siehe o. g. Ausnahme).</a:t>
          </a:r>
        </a:p>
        <a:p>
          <a:pPr>
            <a:spcAft>
              <a:spcPts val="0"/>
            </a:spcAft>
          </a:pPr>
          <a:r>
            <a:rPr lang="de-DE" sz="850">
              <a:solidFill>
                <a:srgbClr val="000000"/>
              </a:solidFill>
              <a:effectLst/>
              <a:latin typeface="+mn-lt"/>
              <a:ea typeface="Times New Roman"/>
              <a:cs typeface="Arial" panose="020B0604020202020204" pitchFamily="34" charset="0"/>
            </a:rPr>
            <a:t> </a:t>
          </a:r>
          <a:endParaRPr lang="de-DE" sz="850">
            <a:effectLst/>
            <a:latin typeface="+mn-lt"/>
            <a:ea typeface="Times New Roman"/>
            <a:cs typeface="Arial" panose="020B0604020202020204" pitchFamily="34" charset="0"/>
          </a:endParaRPr>
        </a:p>
        <a:p>
          <a:pPr>
            <a:spcAft>
              <a:spcPts val="0"/>
            </a:spcAft>
          </a:pPr>
          <a:r>
            <a:rPr lang="de-DE" sz="900" b="1">
              <a:solidFill>
                <a:srgbClr val="000000"/>
              </a:solidFill>
              <a:effectLst/>
              <a:latin typeface="+mn-lt"/>
              <a:ea typeface="Times New Roman"/>
              <a:cs typeface="Arial" panose="020B0604020202020204" pitchFamily="34" charset="0"/>
            </a:rPr>
            <a:t>Regionales Zuordnungskonzept</a:t>
          </a:r>
          <a:endParaRPr lang="de-DE" sz="900">
            <a:effectLst/>
            <a:latin typeface="+mn-lt"/>
            <a:ea typeface="Times New Roman"/>
            <a:cs typeface="Arial" panose="020B0604020202020204" pitchFamily="34" charset="0"/>
          </a:endParaRPr>
        </a:p>
        <a:p>
          <a:pPr>
            <a:spcAft>
              <a:spcPts val="0"/>
            </a:spcAft>
          </a:pPr>
          <a:r>
            <a:rPr lang="de-DE" sz="600">
              <a:effectLst/>
              <a:latin typeface="+mn-lt"/>
              <a:ea typeface="Times New Roman"/>
              <a:cs typeface="Arial" panose="020B0604020202020204" pitchFamily="34" charset="0"/>
            </a:rPr>
            <a:t> </a:t>
          </a:r>
        </a:p>
        <a:p>
          <a:pPr>
            <a:spcAft>
              <a:spcPts val="0"/>
            </a:spcAft>
          </a:pPr>
          <a:r>
            <a:rPr lang="de-DE" sz="850">
              <a:solidFill>
                <a:srgbClr val="000000"/>
              </a:solidFill>
              <a:effectLst/>
              <a:latin typeface="+mn-lt"/>
              <a:ea typeface="Times New Roman"/>
              <a:cs typeface="Arial" panose="020B0604020202020204" pitchFamily="34" charset="0"/>
            </a:rPr>
            <a:t>Beim Nachweis der sozialversicherungspflichtig Beschäftigten </a:t>
          </a:r>
          <a:r>
            <a:rPr lang="de-DE" sz="850">
              <a:solidFill>
                <a:sysClr val="windowText" lastClr="000000"/>
              </a:solidFill>
              <a:effectLst/>
              <a:latin typeface="+mn-lt"/>
              <a:ea typeface="Times New Roman"/>
              <a:cs typeface="Arial" panose="020B0604020202020204" pitchFamily="34" charset="0"/>
            </a:rPr>
            <a:t>am Arbeitsort (Tabellen 1 bis 7) werden </a:t>
          </a:r>
          <a:r>
            <a:rPr lang="de-DE" sz="850">
              <a:solidFill>
                <a:srgbClr val="000000"/>
              </a:solidFill>
              <a:effectLst/>
              <a:latin typeface="+mn-lt"/>
              <a:ea typeface="Times New Roman"/>
              <a:cs typeface="Arial" panose="020B0604020202020204" pitchFamily="34" charset="0"/>
            </a:rPr>
            <a:t>die Beschäftigten der Gemeinde zuge­ordnet, in der der Betrieb liegt, in dem sie beschäftigt sind. Der Nachweis nach </a:t>
          </a:r>
          <a:r>
            <a:rPr lang="de-DE" sz="850">
              <a:solidFill>
                <a:sysClr val="windowText" lastClr="000000"/>
              </a:solidFill>
              <a:effectLst/>
              <a:latin typeface="+mn-lt"/>
              <a:ea typeface="Times New Roman"/>
              <a:cs typeface="Arial" panose="020B0604020202020204" pitchFamily="34" charset="0"/>
            </a:rPr>
            <a:t>dem Wohnort (Tabellen 8 bis 13) </a:t>
          </a:r>
          <a:r>
            <a:rPr lang="de-DE" sz="850">
              <a:solidFill>
                <a:srgbClr val="000000"/>
              </a:solidFill>
              <a:effectLst/>
              <a:latin typeface="+mn-lt"/>
              <a:ea typeface="Times New Roman"/>
              <a:cs typeface="Arial" panose="020B0604020202020204" pitchFamily="34" charset="0"/>
            </a:rPr>
            <a:t>basiert auf Angaben der Arbeitgeber bzw. Meldebehörden.</a:t>
          </a:r>
          <a:endParaRPr lang="de-DE" sz="850">
            <a:effectLst/>
            <a:latin typeface="+mn-lt"/>
            <a:ea typeface="Times New Roman"/>
            <a:cs typeface="Arial" panose="020B0604020202020204" pitchFamily="34" charset="0"/>
          </a:endParaRPr>
        </a:p>
        <a:p>
          <a:pPr>
            <a:spcAft>
              <a:spcPts val="0"/>
            </a:spcAft>
          </a:pPr>
          <a:r>
            <a:rPr lang="de-DE" sz="850" b="1">
              <a:solidFill>
                <a:srgbClr val="000000"/>
              </a:solidFill>
              <a:effectLst/>
              <a:latin typeface="+mn-lt"/>
              <a:ea typeface="Times New Roman"/>
              <a:cs typeface="Arial" panose="020B0604020202020204" pitchFamily="34" charset="0"/>
            </a:rPr>
            <a:t> </a:t>
          </a:r>
          <a:endParaRPr lang="de-DE" sz="850">
            <a:effectLst/>
            <a:latin typeface="+mn-lt"/>
            <a:ea typeface="Times New Roman"/>
            <a:cs typeface="Arial" panose="020B0604020202020204" pitchFamily="34" charset="0"/>
          </a:endParaRPr>
        </a:p>
        <a:p>
          <a:pPr>
            <a:spcAft>
              <a:spcPts val="0"/>
            </a:spcAft>
          </a:pPr>
          <a:r>
            <a:rPr lang="de-DE" sz="900" b="1">
              <a:solidFill>
                <a:srgbClr val="000000"/>
              </a:solidFill>
              <a:effectLst/>
              <a:latin typeface="+mn-lt"/>
              <a:ea typeface="Times New Roman"/>
              <a:cs typeface="Arial" panose="020B0604020202020204" pitchFamily="34" charset="0"/>
            </a:rPr>
            <a:t>Klassifikation der Wirtschaftszweige</a:t>
          </a:r>
          <a:endParaRPr lang="de-DE" sz="900">
            <a:effectLst/>
            <a:latin typeface="+mn-lt"/>
            <a:ea typeface="Times New Roman"/>
            <a:cs typeface="Arial" panose="020B0604020202020204" pitchFamily="34" charset="0"/>
          </a:endParaRPr>
        </a:p>
        <a:p>
          <a:pPr>
            <a:spcAft>
              <a:spcPts val="0"/>
            </a:spcAft>
          </a:pPr>
          <a:r>
            <a:rPr lang="de-DE" sz="600">
              <a:solidFill>
                <a:srgbClr val="000000"/>
              </a:solidFill>
              <a:effectLst/>
              <a:latin typeface="+mn-lt"/>
              <a:ea typeface="Times New Roman"/>
              <a:cs typeface="Arial" panose="020B0604020202020204" pitchFamily="34" charset="0"/>
            </a:rPr>
            <a:t> </a:t>
          </a:r>
          <a:endParaRPr lang="de-DE" sz="600">
            <a:effectLst/>
            <a:latin typeface="+mn-lt"/>
            <a:ea typeface="Times New Roman"/>
            <a:cs typeface="Arial" panose="020B0604020202020204" pitchFamily="34" charset="0"/>
          </a:endParaRPr>
        </a:p>
        <a:p>
          <a:pPr>
            <a:spcAft>
              <a:spcPts val="0"/>
            </a:spcAft>
          </a:pPr>
          <a:r>
            <a:rPr lang="de-DE" sz="850">
              <a:solidFill>
                <a:srgbClr val="000000"/>
              </a:solidFill>
              <a:effectLst/>
              <a:latin typeface="+mn-lt"/>
              <a:ea typeface="Times New Roman"/>
              <a:cs typeface="Arial" panose="020B0604020202020204" pitchFamily="34" charset="0"/>
            </a:rPr>
            <a:t>Die Wirtschaftszweiggliederung erfolgt nach </a:t>
          </a:r>
          <a:r>
            <a:rPr lang="de-DE" sz="850">
              <a:solidFill>
                <a:schemeClr val="dk1"/>
              </a:solidFill>
              <a:effectLst/>
              <a:latin typeface="+mn-lt"/>
              <a:ea typeface="+mn-ea"/>
              <a:cs typeface="Arial" panose="020B0604020202020204" pitchFamily="34" charset="0"/>
            </a:rPr>
            <a:t>der </a:t>
          </a:r>
          <a:r>
            <a:rPr lang="de-DE" sz="850" b="1" i="0">
              <a:solidFill>
                <a:schemeClr val="dk1"/>
              </a:solidFill>
              <a:effectLst/>
              <a:latin typeface="+mn-lt"/>
              <a:ea typeface="+mn-ea"/>
              <a:cs typeface="Arial" panose="020B0604020202020204" pitchFamily="34" charset="0"/>
            </a:rPr>
            <a:t>"Klassifikation der Wirtschaftszweige Ausgabe 2008 (WZ 2008)"</a:t>
          </a:r>
          <a:r>
            <a:rPr lang="de-DE" sz="850" i="0">
              <a:solidFill>
                <a:srgbClr val="000000"/>
              </a:solidFill>
              <a:effectLst/>
              <a:latin typeface="+mn-lt"/>
              <a:ea typeface="Times New Roman"/>
              <a:cs typeface="Arial" panose="020B0604020202020204" pitchFamily="34" charset="0"/>
            </a:rPr>
            <a:t>. </a:t>
          </a:r>
          <a:r>
            <a:rPr lang="de-DE" sz="850">
              <a:solidFill>
                <a:srgbClr val="000000"/>
              </a:solidFill>
              <a:effectLst/>
              <a:latin typeface="+mn-lt"/>
              <a:ea typeface="Times New Roman"/>
              <a:cs typeface="Arial" panose="020B0604020202020204" pitchFamily="34" charset="0"/>
            </a:rPr>
            <a:t>Die Gliederung der WZ 2008 wurde unter Beteiligung von Datennutzern und -produzenten in Verwaltung, Wirtschaft, Forschung und Gesellschaft geschaffen. Sie berück­sichtigt die Vorgaben der statistischen Systematik der Wirtschaftszweige in der Europäischen Gemeinschaft (NACE Rev. 2), die mit der Verord­nung (EG) Nr. 1893/2006 des Europäischen Parlaments und des Rates vom 20. Dezember 2006 (ABl. EG Nr. L 393 S. 1) ver­öffent­licht wurde. </a:t>
          </a:r>
          <a:r>
            <a:rPr lang="de-DE" sz="850">
              <a:solidFill>
                <a:srgbClr val="000000"/>
              </a:solidFill>
              <a:effectLst/>
              <a:latin typeface="+mn-lt"/>
              <a:ea typeface="+mn-ea"/>
              <a:cs typeface="Arial" panose="020B0604020202020204" pitchFamily="34" charset="0"/>
            </a:rPr>
            <a:t>Grundsätzlich sind die wirtschaftsfachlichen Ergebnisse der Beschäftigungsstatistik mit anderen deutschen und europä­ischen Wirtschafts­statistiken vergleichbar. Maßgebend für die Zuordnung der Beschäftigten ist der wirtschaftliche Schwerpunkt des Be­triebes (örtliche Einheit), in dem der sozialversicherungspflichtige Arbeitnehmer bzw. die Arbeitnehmerin beschäftigt ist. Dieser richtet sich nach dem Betriebszweck oder der wirtschaftlichen Tätigkeit des überwiegenden Teils der Beschäftigten. </a:t>
          </a:r>
          <a:r>
            <a:rPr lang="de-DE" sz="850">
              <a:effectLst/>
              <a:latin typeface="+mn-lt"/>
              <a:ea typeface="Calibri"/>
              <a:cs typeface="Arial" panose="020B0604020202020204" pitchFamily="34" charset="0"/>
            </a:rPr>
            <a:t>Die Verschlüsselung und Pflege der wirtschaftsfachlichen Zuordnung der Betriebe wird im Rahmen des Betriebsnummernverfahrens vom Betriebsnummern-Service der BA durchgeführt. Die zutreffende Verwen­dung der vergebenen Betriebsnummern durch die Arbeitgeber ist Voraussetzung für die korrekte wirtschaftsfachliche Differenzierung.</a:t>
          </a:r>
          <a:endParaRPr lang="de-DE" sz="850">
            <a:effectLst/>
            <a:latin typeface="+mn-lt"/>
            <a:ea typeface="Times New Roman"/>
            <a:cs typeface="Arial" panose="020B0604020202020204" pitchFamily="34" charset="0"/>
          </a:endParaRPr>
        </a:p>
      </xdr:txBody>
    </xdr:sp>
    <xdr:clientData/>
  </xdr:twoCellAnchor>
  <xdr:twoCellAnchor>
    <xdr:from>
      <xdr:col>0</xdr:col>
      <xdr:colOff>0</xdr:colOff>
      <xdr:row>65</xdr:row>
      <xdr:rowOff>6806</xdr:rowOff>
    </xdr:from>
    <xdr:to>
      <xdr:col>0</xdr:col>
      <xdr:colOff>6116410</xdr:colOff>
      <xdr:row>86</xdr:row>
      <xdr:rowOff>142875</xdr:rowOff>
    </xdr:to>
    <xdr:sp macro="" textlink="">
      <xdr:nvSpPr>
        <xdr:cNvPr id="3" name="Textfeld 2"/>
        <xdr:cNvSpPr txBox="1"/>
      </xdr:nvSpPr>
      <xdr:spPr>
        <a:xfrm>
          <a:off x="0" y="10382252"/>
          <a:ext cx="6116410" cy="31364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00" b="1">
              <a:solidFill>
                <a:srgbClr val="000000"/>
              </a:solidFill>
              <a:effectLst/>
              <a:latin typeface="+mn-lt"/>
              <a:ea typeface="+mn-ea"/>
              <a:cs typeface="Arial" panose="020B0604020202020204" pitchFamily="34" charset="0"/>
            </a:rPr>
            <a:t>Klassifikation der Berufe</a:t>
          </a:r>
          <a:endParaRPr lang="de-DE" sz="900">
            <a:effectLst/>
            <a:latin typeface="+mn-lt"/>
            <a:ea typeface="Times New Roman"/>
            <a:cs typeface="Arial" panose="020B0604020202020204" pitchFamily="34" charset="0"/>
          </a:endParaRPr>
        </a:p>
        <a:p>
          <a:pPr>
            <a:spcAft>
              <a:spcPts val="0"/>
            </a:spcAft>
          </a:pPr>
          <a:r>
            <a:rPr lang="de-DE" sz="500">
              <a:solidFill>
                <a:srgbClr val="000000"/>
              </a:solidFill>
              <a:effectLst/>
              <a:latin typeface="+mn-lt"/>
              <a:ea typeface="+mn-ea"/>
              <a:cs typeface="Arial" panose="020B0604020202020204" pitchFamily="34" charset="0"/>
            </a:rPr>
            <a:t> </a:t>
          </a:r>
          <a:endParaRPr lang="de-DE" sz="500">
            <a:effectLst/>
            <a:latin typeface="+mn-lt"/>
            <a:ea typeface="Times New Roman"/>
            <a:cs typeface="Arial" panose="020B0604020202020204" pitchFamily="34" charset="0"/>
          </a:endParaRPr>
        </a:p>
        <a:p>
          <a:pPr>
            <a:spcAft>
              <a:spcPts val="0"/>
            </a:spcAft>
          </a:pPr>
          <a:r>
            <a:rPr lang="de-DE" sz="850">
              <a:solidFill>
                <a:sysClr val="windowText" lastClr="000000"/>
              </a:solidFill>
              <a:effectLst/>
              <a:latin typeface="+mn-lt"/>
              <a:ea typeface="+mn-ea"/>
              <a:cs typeface="Arial" panose="020B0604020202020204" pitchFamily="34" charset="0"/>
            </a:rPr>
            <a:t>Die Angaben zur Tätigkeit der sozialversicherungspflichtig Beschäftigten beruhen auf der </a:t>
          </a:r>
          <a:r>
            <a:rPr lang="de-DE" sz="850" b="0">
              <a:solidFill>
                <a:sysClr val="windowText" lastClr="000000"/>
              </a:solidFill>
              <a:effectLst/>
              <a:latin typeface="+mn-lt"/>
              <a:ea typeface="+mn-ea"/>
              <a:cs typeface="Arial" panose="020B0604020202020204" pitchFamily="34" charset="0"/>
            </a:rPr>
            <a:t>"Klassifikation der Berufe 2010" </a:t>
          </a:r>
          <a:r>
            <a:rPr lang="de-DE" sz="850">
              <a:solidFill>
                <a:sysClr val="windowText" lastClr="000000"/>
              </a:solidFill>
              <a:effectLst/>
              <a:latin typeface="+mn-lt"/>
              <a:ea typeface="+mn-ea"/>
              <a:cs typeface="Arial" panose="020B0604020202020204" pitchFamily="34" charset="0"/>
            </a:rPr>
            <a:t>(KldB 2010) in der überarbeiteten Fassung von 2020. Sie </a:t>
          </a:r>
          <a:r>
            <a:rPr lang="de-DE" sz="850">
              <a:solidFill>
                <a:srgbClr val="000000"/>
              </a:solidFill>
              <a:effectLst/>
              <a:latin typeface="+mn-lt"/>
              <a:ea typeface="+mn-ea"/>
              <a:cs typeface="Arial" panose="020B0604020202020204" pitchFamily="34" charset="0"/>
            </a:rPr>
            <a:t>besitzt eine hohe Kompatibilität zur internationalen Berufsklassifikation, der ISCO-08 (International Standard Classification of Occupations 2008). </a:t>
          </a:r>
          <a:r>
            <a:rPr lang="de-DE" sz="850">
              <a:solidFill>
                <a:srgbClr val="000000"/>
              </a:solidFill>
              <a:effectLst/>
              <a:latin typeface="+mn-lt"/>
              <a:ea typeface="Times New Roman"/>
              <a:cs typeface="Arial" panose="020B0604020202020204" pitchFamily="34" charset="0"/>
            </a:rPr>
            <a:t>Maßgebend für die Berufsbezeichnung ist allein die gegenwärtig in der Hauptbeschäf­tigung ausgeübte Tätigkeit und nicht der erlernte oder früher ausgeübte Beruf.</a:t>
          </a:r>
          <a:endParaRPr lang="de-DE" sz="850">
            <a:effectLst/>
            <a:latin typeface="+mn-lt"/>
            <a:ea typeface="Times New Roman"/>
            <a:cs typeface="Arial" panose="020B0604020202020204" pitchFamily="34" charset="0"/>
          </a:endParaRPr>
        </a:p>
        <a:p>
          <a:pPr>
            <a:spcAft>
              <a:spcPts val="0"/>
            </a:spcAft>
          </a:pPr>
          <a:r>
            <a:rPr lang="de-DE" sz="850">
              <a:solidFill>
                <a:srgbClr val="000000"/>
              </a:solidFill>
              <a:effectLst/>
              <a:latin typeface="+mn-lt"/>
              <a:ea typeface="+mn-ea"/>
              <a:cs typeface="Arial" panose="020B0604020202020204" pitchFamily="34" charset="0"/>
            </a:rPr>
            <a:t> </a:t>
          </a:r>
          <a:endParaRPr lang="de-DE" sz="850">
            <a:effectLst/>
            <a:latin typeface="+mn-lt"/>
            <a:ea typeface="Times New Roman"/>
            <a:cs typeface="Arial" panose="020B0604020202020204" pitchFamily="34" charset="0"/>
          </a:endParaRPr>
        </a:p>
        <a:p>
          <a:pPr>
            <a:spcAft>
              <a:spcPts val="0"/>
            </a:spcAft>
          </a:pPr>
          <a:r>
            <a:rPr lang="de-DE" sz="900" b="1">
              <a:solidFill>
                <a:srgbClr val="000000"/>
              </a:solidFill>
              <a:effectLst/>
              <a:latin typeface="+mn-lt"/>
              <a:ea typeface="Times New Roman"/>
              <a:cs typeface="Arial" panose="020B0604020202020204" pitchFamily="34" charset="0"/>
            </a:rPr>
            <a:t>Alter</a:t>
          </a:r>
          <a:endParaRPr lang="de-DE" sz="900">
            <a:effectLst/>
            <a:latin typeface="+mn-lt"/>
            <a:ea typeface="Times New Roman"/>
            <a:cs typeface="Arial" panose="020B0604020202020204" pitchFamily="34" charset="0"/>
          </a:endParaRPr>
        </a:p>
        <a:p>
          <a:pPr>
            <a:spcAft>
              <a:spcPts val="0"/>
            </a:spcAft>
          </a:pPr>
          <a:r>
            <a:rPr lang="de-DE" sz="850">
              <a:solidFill>
                <a:srgbClr val="000000"/>
              </a:solidFill>
              <a:effectLst/>
              <a:latin typeface="+mn-lt"/>
              <a:ea typeface="Times New Roman"/>
              <a:cs typeface="Arial" panose="020B0604020202020204" pitchFamily="34" charset="0"/>
            </a:rPr>
            <a:t>Bei der Darstellung der Altersgruppen wird bei jeder Auszählung das Alter der Beschäftigten am jeweiligen Stichtag ermittelt.</a:t>
          </a:r>
          <a:endParaRPr lang="de-DE" sz="850">
            <a:effectLst/>
            <a:latin typeface="+mn-lt"/>
            <a:ea typeface="Times New Roman"/>
            <a:cs typeface="Arial" panose="020B0604020202020204" pitchFamily="34" charset="0"/>
          </a:endParaRPr>
        </a:p>
        <a:p>
          <a:pPr>
            <a:spcAft>
              <a:spcPts val="0"/>
            </a:spcAft>
          </a:pPr>
          <a:r>
            <a:rPr lang="de-DE" sz="700">
              <a:effectLst/>
              <a:latin typeface="+mn-lt"/>
              <a:ea typeface="Times New Roman"/>
              <a:cs typeface="Arial" panose="020B0604020202020204" pitchFamily="34" charset="0"/>
            </a:rPr>
            <a:t> </a:t>
          </a:r>
        </a:p>
        <a:p>
          <a:pPr>
            <a:spcAft>
              <a:spcPts val="0"/>
            </a:spcAft>
          </a:pPr>
          <a:r>
            <a:rPr lang="de-DE" sz="900" b="1">
              <a:effectLst/>
              <a:latin typeface="+mn-lt"/>
              <a:ea typeface="Calibri"/>
              <a:cs typeface="Arial" panose="020B0604020202020204" pitchFamily="34" charset="0"/>
            </a:rPr>
            <a:t>Ausbildung (berufliche)</a:t>
          </a:r>
          <a:r>
            <a:rPr lang="de-DE" sz="850" b="0">
              <a:effectLst/>
              <a:latin typeface="+mn-lt"/>
              <a:ea typeface="Calibri"/>
              <a:cs typeface="Arial" panose="020B0604020202020204" pitchFamily="34" charset="0"/>
            </a:rPr>
            <a:t/>
          </a:r>
          <a:br>
            <a:rPr lang="de-DE" sz="850" b="0">
              <a:effectLst/>
              <a:latin typeface="+mn-lt"/>
              <a:ea typeface="Calibri"/>
              <a:cs typeface="Arial" panose="020B0604020202020204" pitchFamily="34" charset="0"/>
            </a:rPr>
          </a:br>
          <a:r>
            <a:rPr lang="de-DE" sz="850">
              <a:solidFill>
                <a:schemeClr val="dk1"/>
              </a:solidFill>
              <a:effectLst/>
              <a:latin typeface="+mn-lt"/>
              <a:ea typeface="Calibri"/>
              <a:cs typeface="Arial" panose="020B0604020202020204" pitchFamily="34" charset="0"/>
            </a:rPr>
            <a:t>Nachgewiesen wird die abgeschlossene Berufsausbildung, untergliedert nach beruflichem Ausbildungsabschluss, d. h. Abschluss einer anerkannten Berufsausbildung, einem Meister-/Techniker- oder gleichwertigen Fachschulabschluss und akademischem Abschluss, d. h. Bachelor, Diplom/Magister/Master/Staatsexamen, Promotion. Die Angaben beziehen sich auf den höchsten Abschluss, auch wenn diese Ausbildung für die derzeit ausgeübte Tätigkeit nicht vorgeschrieben oder verlangt ist.</a:t>
          </a:r>
        </a:p>
        <a:p>
          <a:pPr>
            <a:lnSpc>
              <a:spcPct val="115000"/>
            </a:lnSpc>
            <a:spcAft>
              <a:spcPts val="0"/>
            </a:spcAft>
          </a:pPr>
          <a:endParaRPr lang="de-DE" sz="700">
            <a:effectLst/>
            <a:latin typeface="+mn-lt"/>
            <a:ea typeface="Calibri"/>
            <a:cs typeface="Arial" panose="020B0604020202020204" pitchFamily="34" charset="0"/>
          </a:endParaRPr>
        </a:p>
        <a:p>
          <a:pPr>
            <a:spcAft>
              <a:spcPts val="0"/>
            </a:spcAft>
          </a:pPr>
          <a:r>
            <a:rPr lang="de-DE" sz="900" b="1">
              <a:effectLst/>
              <a:latin typeface="+mn-lt"/>
              <a:ea typeface="Calibri"/>
              <a:cs typeface="Arial" panose="020B0604020202020204" pitchFamily="34" charset="0"/>
            </a:rPr>
            <a:t>Ausländer</a:t>
          </a:r>
          <a:r>
            <a:rPr lang="de-DE" sz="900">
              <a:effectLst/>
              <a:latin typeface="+mn-lt"/>
              <a:ea typeface="Calibri"/>
              <a:cs typeface="Arial" panose="020B0604020202020204" pitchFamily="34" charset="0"/>
            </a:rPr>
            <a:t> </a:t>
          </a:r>
        </a:p>
        <a:p>
          <a:pPr>
            <a:spcAft>
              <a:spcPts val="0"/>
            </a:spcAft>
          </a:pPr>
          <a:r>
            <a:rPr lang="de-DE" sz="850">
              <a:effectLst/>
              <a:latin typeface="+mn-lt"/>
              <a:ea typeface="Calibri"/>
              <a:cs typeface="Arial" panose="020B0604020202020204" pitchFamily="34" charset="0"/>
            </a:rPr>
            <a:t>… sind Personen, die nicht Deutsche im Sinne des Artikels 116 Absatz 1 Grundgesetz sind, d. h. nicht die deutsche Staatsangehörigkeit besitzen. Zu ihnen gehören auch die Staatenlosen und die Personen mit ungeklärter Staatsangehörigkeit. Deutsche, die zugleich eine fremde Staats­angehörigkeit besitzen, gehören nicht zu den Ausländerinnen und Ausländern.</a:t>
          </a:r>
        </a:p>
        <a:p>
          <a:pPr>
            <a:spcAft>
              <a:spcPts val="0"/>
            </a:spcAft>
          </a:pPr>
          <a:r>
            <a:rPr lang="de-DE" sz="850">
              <a:effectLst/>
              <a:latin typeface="+mn-lt"/>
              <a:ea typeface="Calibri"/>
              <a:cs typeface="Arial" panose="020B0604020202020204" pitchFamily="34" charset="0"/>
            </a:rPr>
            <a:t>Hinweis: Die Zählweise von Ausländern hat sich im Vergleich zu früheren Publikationen geändert. Staatenlose und Personen ohne  Angabe zur Staatsangehörigkeit werden nun nicht mehr unter „Keine Angabe“, sondern zu den Ausländern gezählt. Die Angaben </a:t>
          </a:r>
          <a:r>
            <a:rPr lang="de-DE" sz="850" baseline="0">
              <a:effectLst/>
              <a:latin typeface="+mn-lt"/>
              <a:ea typeface="Calibri"/>
              <a:cs typeface="Arial" panose="020B0604020202020204" pitchFamily="34" charset="0"/>
            </a:rPr>
            <a:t> in Tabelle 7 wurden rückwirkend aktualisiert.</a:t>
          </a:r>
          <a:endParaRPr lang="de-DE" sz="850">
            <a:effectLst/>
            <a:latin typeface="+mn-lt"/>
            <a:ea typeface="Calibri"/>
            <a:cs typeface="Arial" panose="020B0604020202020204" pitchFamily="34" charset="0"/>
          </a:endParaRPr>
        </a:p>
        <a:p>
          <a:pPr>
            <a:spcAft>
              <a:spcPts val="0"/>
            </a:spcAft>
          </a:pPr>
          <a:r>
            <a:rPr lang="de-DE" sz="700">
              <a:effectLst/>
              <a:latin typeface="+mn-lt"/>
              <a:ea typeface="Calibri"/>
              <a:cs typeface="Arial" panose="020B0604020202020204" pitchFamily="34" charset="0"/>
            </a:rPr>
            <a:t> </a:t>
          </a:r>
        </a:p>
      </xdr:txBody>
    </xdr:sp>
    <xdr:clientData/>
  </xdr:twoCellAnchor>
  <xdr:twoCellAnchor>
    <xdr:from>
      <xdr:col>0</xdr:col>
      <xdr:colOff>0</xdr:colOff>
      <xdr:row>105</xdr:row>
      <xdr:rowOff>13619</xdr:rowOff>
    </xdr:from>
    <xdr:to>
      <xdr:col>0</xdr:col>
      <xdr:colOff>6120000</xdr:colOff>
      <xdr:row>125</xdr:row>
      <xdr:rowOff>61232</xdr:rowOff>
    </xdr:to>
    <xdr:sp macro="" textlink="">
      <xdr:nvSpPr>
        <xdr:cNvPr id="4" name="Textfeld 3">
          <a:hlinkClick xmlns:r="http://schemas.openxmlformats.org/officeDocument/2006/relationships" r:id="rId1"/>
        </xdr:cNvPr>
        <xdr:cNvSpPr txBox="1"/>
      </xdr:nvSpPr>
      <xdr:spPr>
        <a:xfrm>
          <a:off x="0" y="16008815"/>
          <a:ext cx="6120000" cy="29119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mn-lt"/>
              <a:ea typeface="+mn-ea"/>
              <a:cs typeface="Arial" panose="020B0604020202020204" pitchFamily="34" charset="0"/>
            </a:rPr>
            <a:t>Allgemeine Hinweise</a:t>
          </a:r>
          <a:endParaRPr lang="de-DE" sz="900">
            <a:effectLst/>
            <a:latin typeface="+mn-lt"/>
            <a:cs typeface="Arial" panose="020B0604020202020204" pitchFamily="34" charset="0"/>
          </a:endParaRPr>
        </a:p>
        <a:p>
          <a:r>
            <a:rPr lang="de-DE" sz="600">
              <a:solidFill>
                <a:schemeClr val="dk1"/>
              </a:solidFill>
              <a:effectLst/>
              <a:latin typeface="+mn-lt"/>
              <a:ea typeface="+mn-ea"/>
              <a:cs typeface="Arial" panose="020B0604020202020204" pitchFamily="34" charset="0"/>
            </a:rPr>
            <a:t> </a:t>
          </a:r>
          <a:endParaRPr lang="de-DE" sz="600">
            <a:effectLst/>
            <a:latin typeface="+mn-lt"/>
            <a:cs typeface="Arial" panose="020B0604020202020204" pitchFamily="34" charset="0"/>
          </a:endParaRPr>
        </a:p>
        <a:p>
          <a:r>
            <a:rPr lang="de-DE" sz="850">
              <a:solidFill>
                <a:schemeClr val="dk1"/>
              </a:solidFill>
              <a:effectLst/>
              <a:latin typeface="+mn-lt"/>
              <a:ea typeface="+mn-ea"/>
              <a:cs typeface="Arial" panose="020B0604020202020204" pitchFamily="34" charset="0"/>
            </a:rPr>
            <a:t>Weiterführende Informationen, insbesondere zur Revision der Beschäftigtenstatistik im Jahr 2014, sind den einschlägigen Veröffent­lichungen der Bundesagentur für Arbeit (BA), wie z. B. Methoden- und Qualitätsberichten, Glossaren und Klassifikationen, unter </a:t>
          </a:r>
          <a:r>
            <a:rPr lang="de-DE" sz="850" u="sng">
              <a:solidFill>
                <a:srgbClr val="0000FF"/>
              </a:solidFill>
              <a:effectLst/>
              <a:latin typeface="+mn-lt"/>
              <a:ea typeface="+mn-ea"/>
              <a:cs typeface="Arial" panose="020B0604020202020204" pitchFamily="34" charset="0"/>
            </a:rPr>
            <a:t>https://statistik.arbeitsagentur.de</a:t>
          </a:r>
          <a:r>
            <a:rPr lang="de-DE" sz="850">
              <a:solidFill>
                <a:srgbClr val="0000FF"/>
              </a:solidFill>
              <a:effectLst/>
              <a:latin typeface="+mn-lt"/>
              <a:ea typeface="+mn-ea"/>
              <a:cs typeface="Arial" panose="020B0604020202020204" pitchFamily="34" charset="0"/>
            </a:rPr>
            <a:t> </a:t>
          </a:r>
          <a:r>
            <a:rPr lang="de-DE" sz="850">
              <a:solidFill>
                <a:schemeClr val="dk1"/>
              </a:solidFill>
              <a:effectLst/>
              <a:latin typeface="+mn-lt"/>
              <a:ea typeface="+mn-ea"/>
              <a:cs typeface="Arial" panose="020B0604020202020204" pitchFamily="34" charset="0"/>
            </a:rPr>
            <a:t>zu entnehmen.</a:t>
          </a:r>
          <a:br>
            <a:rPr lang="de-DE" sz="850">
              <a:solidFill>
                <a:schemeClr val="dk1"/>
              </a:solidFill>
              <a:effectLst/>
              <a:latin typeface="+mn-lt"/>
              <a:ea typeface="+mn-ea"/>
              <a:cs typeface="Arial" panose="020B0604020202020204" pitchFamily="34" charset="0"/>
            </a:rPr>
          </a:br>
          <a:r>
            <a:rPr lang="de-DE" sz="850">
              <a:solidFill>
                <a:schemeClr val="dk1"/>
              </a:solidFill>
              <a:effectLst/>
              <a:latin typeface="+mn-lt"/>
              <a:ea typeface="+mn-ea"/>
              <a:cs typeface="Arial" panose="020B0604020202020204" pitchFamily="34" charset="0"/>
            </a:rPr>
            <a:t>Verfahrensbedingt gelten die im vorliegenden Statistischen Bericht veröffentlichten Ergebnisse für einen Zeitraum von drei Jahren als </a:t>
          </a:r>
          <a:r>
            <a:rPr lang="de-DE" sz="850" b="1">
              <a:solidFill>
                <a:schemeClr val="dk1"/>
              </a:solidFill>
              <a:effectLst/>
              <a:latin typeface="+mn-lt"/>
              <a:ea typeface="+mn-ea"/>
              <a:cs typeface="Arial" panose="020B0604020202020204" pitchFamily="34" charset="0"/>
            </a:rPr>
            <a:t>vorläufig</a:t>
          </a:r>
          <a:r>
            <a:rPr lang="de-DE" sz="850">
              <a:solidFill>
                <a:schemeClr val="dk1"/>
              </a:solidFill>
              <a:effectLst/>
              <a:latin typeface="+mn-lt"/>
              <a:ea typeface="+mn-ea"/>
              <a:cs typeface="Arial" panose="020B0604020202020204" pitchFamily="34" charset="0"/>
            </a:rPr>
            <a:t> und können während dieses Zeitraumes von der Bundesagentur für Arbeit in begründeten Fällen jederzeit geändert werden.</a:t>
          </a:r>
          <a:endParaRPr lang="de-DE" sz="850">
            <a:effectLst/>
            <a:latin typeface="+mn-lt"/>
            <a:cs typeface="Arial" panose="020B0604020202020204" pitchFamily="34" charset="0"/>
          </a:endParaRPr>
        </a:p>
        <a:p>
          <a:pPr eaLnBrk="1" fontAlgn="auto" latinLnBrk="0" hangingPunct="1"/>
          <a:r>
            <a:rPr lang="de-DE" sz="850">
              <a:solidFill>
                <a:schemeClr val="dk1"/>
              </a:solidFill>
              <a:effectLst/>
              <a:latin typeface="+mn-lt"/>
              <a:ea typeface="+mn-ea"/>
              <a:cs typeface="Arial" panose="020B0604020202020204" pitchFamily="34" charset="0"/>
            </a:rPr>
            <a:t>Geringfügige Abweichungen zu Veröffentlichungen der Bundesagentur für Arbeit sind auf nachträgliche</a:t>
          </a:r>
          <a:r>
            <a:rPr lang="de-DE" sz="850" baseline="0">
              <a:solidFill>
                <a:schemeClr val="dk1"/>
              </a:solidFill>
              <a:effectLst/>
              <a:latin typeface="+mn-lt"/>
              <a:ea typeface="+mn-ea"/>
              <a:cs typeface="Arial" panose="020B0604020202020204" pitchFamily="34" charset="0"/>
            </a:rPr>
            <a:t> Korrekturen</a:t>
          </a:r>
          <a:r>
            <a:rPr lang="de-DE" sz="850">
              <a:solidFill>
                <a:schemeClr val="dk1"/>
              </a:solidFill>
              <a:effectLst/>
              <a:latin typeface="+mn-lt"/>
              <a:ea typeface="+mn-ea"/>
              <a:cs typeface="Arial" panose="020B0604020202020204" pitchFamily="34" charset="0"/>
            </a:rPr>
            <a:t> der BA zurück­zuführen.</a:t>
          </a:r>
        </a:p>
        <a:p>
          <a:pPr marL="0" marR="0" indent="0" defTabSz="914400" eaLnBrk="1" fontAlgn="auto" latinLnBrk="0" hangingPunct="1">
            <a:lnSpc>
              <a:spcPct val="100000"/>
            </a:lnSpc>
            <a:spcBef>
              <a:spcPts val="0"/>
            </a:spcBef>
            <a:spcAft>
              <a:spcPts val="0"/>
            </a:spcAft>
            <a:buClrTx/>
            <a:buSzTx/>
            <a:buFontTx/>
            <a:buNone/>
            <a:tabLst/>
            <a:defRPr/>
          </a:pPr>
          <a:r>
            <a:rPr lang="de-DE" sz="850">
              <a:solidFill>
                <a:schemeClr val="dk1"/>
              </a:solidFill>
              <a:effectLst/>
              <a:latin typeface="+mn-lt"/>
              <a:ea typeface="+mn-ea"/>
              <a:cs typeface="Arial" panose="020B0604020202020204" pitchFamily="34" charset="0"/>
            </a:rPr>
            <a:t>Mit vorliegendem Bericht bietet das Statistische Amt Mecklenburg-Vorpommern Daten in möglichst großer Detailtiefe bei gleichzeitiger Wahrung des Datenschutzes gemäß den Rechtsvorschriften zur statistischen Geheimhaltung und zum Datenschutz, insbesondere  § 16 Bun­des­statistikgesetz, an. Konsumenten werden ausdrücklich aufgefordert, Deanonymisierungsversuche zu unterlassen. </a:t>
          </a:r>
          <a:endParaRPr lang="de-DE" sz="850">
            <a:effectLst/>
            <a:latin typeface="+mn-lt"/>
            <a:cs typeface="Arial" panose="020B0604020202020204" pitchFamily="34" charset="0"/>
          </a:endParaRPr>
        </a:p>
      </xdr:txBody>
    </xdr:sp>
    <xdr:clientData/>
  </xdr:twoCellAnchor>
  <xdr:twoCellAnchor>
    <xdr:from>
      <xdr:col>0</xdr:col>
      <xdr:colOff>0</xdr:colOff>
      <xdr:row>88</xdr:row>
      <xdr:rowOff>47625</xdr:rowOff>
    </xdr:from>
    <xdr:to>
      <xdr:col>0</xdr:col>
      <xdr:colOff>6120000</xdr:colOff>
      <xdr:row>102</xdr:row>
      <xdr:rowOff>81642</xdr:rowOff>
    </xdr:to>
    <xdr:sp macro="" textlink="">
      <xdr:nvSpPr>
        <xdr:cNvPr id="5" name="Textfeld 4"/>
        <xdr:cNvSpPr txBox="1"/>
      </xdr:nvSpPr>
      <xdr:spPr>
        <a:xfrm>
          <a:off x="0" y="13706475"/>
          <a:ext cx="6120000" cy="20533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00" b="1">
              <a:effectLst/>
              <a:latin typeface="+mn-lt"/>
              <a:ea typeface="Calibri"/>
              <a:cs typeface="Arial" panose="020B0604020202020204" pitchFamily="34" charset="0"/>
            </a:rPr>
            <a:t>Auszubildende</a:t>
          </a:r>
          <a:r>
            <a:rPr lang="de-DE" sz="900">
              <a:solidFill>
                <a:srgbClr val="000000"/>
              </a:solidFill>
              <a:effectLst/>
              <a:latin typeface="+mn-lt"/>
              <a:ea typeface="Calibri"/>
              <a:cs typeface="Arial" panose="020B0604020202020204" pitchFamily="34" charset="0"/>
            </a:rPr>
            <a:t> </a:t>
          </a:r>
        </a:p>
        <a:p>
          <a:pPr>
            <a:spcAft>
              <a:spcPts val="0"/>
            </a:spcAft>
          </a:pPr>
          <a:r>
            <a:rPr lang="de-DE" sz="850">
              <a:solidFill>
                <a:srgbClr val="000000"/>
              </a:solidFill>
              <a:effectLst/>
              <a:latin typeface="+mn-lt"/>
              <a:ea typeface="Calibri"/>
              <a:cs typeface="Arial" panose="020B0604020202020204" pitchFamily="34" charset="0"/>
            </a:rPr>
            <a:t>… sind Personen, die aufgrund eines Ausbildungsvertrages nach dem Berufsbildungsgesetz oder der Handwerksordnung eine betriebliche Berufsausbildung in einem anerkannten Ausbildungsberuf durchlaufen. </a:t>
          </a:r>
        </a:p>
        <a:p>
          <a:pPr>
            <a:spcAft>
              <a:spcPts val="0"/>
            </a:spcAft>
          </a:pPr>
          <a:r>
            <a:rPr lang="de-DE" sz="700" b="1">
              <a:effectLst/>
              <a:latin typeface="+mn-lt"/>
              <a:ea typeface="Calibri"/>
              <a:cs typeface="Arial" panose="020B0604020202020204" pitchFamily="34" charset="0"/>
            </a:rPr>
            <a:t> </a:t>
          </a:r>
          <a:endParaRPr lang="de-DE" sz="700">
            <a:effectLst/>
            <a:latin typeface="+mn-lt"/>
            <a:ea typeface="Calibri"/>
            <a:cs typeface="Arial" panose="020B0604020202020204" pitchFamily="34" charset="0"/>
          </a:endParaRPr>
        </a:p>
        <a:p>
          <a:pPr>
            <a:spcAft>
              <a:spcPts val="0"/>
            </a:spcAft>
          </a:pPr>
          <a:r>
            <a:rPr lang="de-DE" sz="900" b="1">
              <a:effectLst/>
              <a:latin typeface="+mn-lt"/>
              <a:ea typeface="Calibri"/>
              <a:cs typeface="Arial" panose="020B0604020202020204" pitchFamily="34" charset="0"/>
            </a:rPr>
            <a:t>Voll- und Teilzeitbeschäftigte</a:t>
          </a:r>
          <a:endParaRPr lang="de-DE" sz="900">
            <a:effectLst/>
            <a:latin typeface="+mn-lt"/>
            <a:ea typeface="Times New Roman"/>
            <a:cs typeface="Arial" panose="020B0604020202020204" pitchFamily="34" charset="0"/>
          </a:endParaRPr>
        </a:p>
        <a:p>
          <a:pPr>
            <a:spcAft>
              <a:spcPts val="0"/>
            </a:spcAft>
          </a:pPr>
          <a:r>
            <a:rPr lang="de-DE" sz="850">
              <a:effectLst/>
              <a:latin typeface="+mn-lt"/>
              <a:ea typeface="Times New Roman"/>
              <a:cs typeface="Arial" panose="020B0604020202020204" pitchFamily="34" charset="0"/>
            </a:rPr>
            <a:t>Die Unterscheidung richtet sich nach den von den Arbeitgebern in den Meldebelegen erteilten Angaben. Die Arbeitgeber melden, ob der/die Beschäftigte sich im tarifrechtlichen Sinne in einem Vollzeit- oder einem Teilzeitbeschäftigungsverhältnis befindet. Ausschlag­gebend ist die im Arbeitsvertrag individuell vereinbarte Regelarbeitszeit.</a:t>
          </a:r>
        </a:p>
        <a:p>
          <a:pPr>
            <a:spcAft>
              <a:spcPts val="0"/>
            </a:spcAft>
          </a:pPr>
          <a:r>
            <a:rPr lang="de-DE" sz="700">
              <a:effectLst/>
              <a:latin typeface="+mn-lt"/>
              <a:ea typeface="Calibri"/>
              <a:cs typeface="Arial" panose="020B0604020202020204" pitchFamily="34" charset="0"/>
            </a:rPr>
            <a:t> </a:t>
          </a:r>
        </a:p>
        <a:p>
          <a:pPr>
            <a:spcAft>
              <a:spcPts val="0"/>
            </a:spcAft>
          </a:pPr>
          <a:r>
            <a:rPr lang="de-DE" sz="900" b="1">
              <a:effectLst/>
              <a:latin typeface="+mn-lt"/>
              <a:ea typeface="Calibri"/>
              <a:cs typeface="Arial" panose="020B0604020202020204" pitchFamily="34" charset="0"/>
            </a:rPr>
            <a:t>Methodische Hinweise – Revision der Beschäftigungsstatistik 2017</a:t>
          </a:r>
          <a:endParaRPr lang="de-DE" sz="900">
            <a:effectLst/>
            <a:latin typeface="+mn-lt"/>
            <a:ea typeface="Calibri"/>
            <a:cs typeface="Arial" panose="020B0604020202020204" pitchFamily="34" charset="0"/>
          </a:endParaRPr>
        </a:p>
        <a:p>
          <a:pPr>
            <a:spcAft>
              <a:spcPts val="0"/>
            </a:spcAft>
          </a:pPr>
          <a:r>
            <a:rPr lang="de-DE" sz="500">
              <a:effectLst/>
              <a:latin typeface="+mn-lt"/>
              <a:ea typeface="Calibri"/>
              <a:cs typeface="Arial" panose="020B0604020202020204" pitchFamily="34" charset="0"/>
            </a:rPr>
            <a:t> </a:t>
          </a:r>
        </a:p>
        <a:p>
          <a:pPr>
            <a:spcAft>
              <a:spcPts val="0"/>
            </a:spcAft>
          </a:pPr>
          <a:r>
            <a:rPr lang="de-DE" sz="850">
              <a:effectLst/>
              <a:latin typeface="+mn-lt"/>
              <a:ea typeface="Calibri"/>
              <a:cs typeface="Arial" panose="020B0604020202020204" pitchFamily="34" charset="0"/>
            </a:rPr>
            <a:t>Im Jahr 2016 sind aufgrund eines technischen Problems im Datenverarbeitungsprozess in größerem Umfang Arbeitgebermeldungen zur Sozialversicherung nicht in die Statistik-Datenverarbeitung eingeflossen.</a:t>
          </a:r>
          <a:r>
            <a:rPr lang="de-DE" sz="850" baseline="0">
              <a:effectLst/>
              <a:latin typeface="+mn-lt"/>
              <a:ea typeface="Calibri"/>
              <a:cs typeface="Arial" panose="020B0604020202020204" pitchFamily="34" charset="0"/>
            </a:rPr>
            <a:t> Diese Meldungen wurden im Jahr 2017 nachträglich aufge­nommen und die Ergebnisse der Beschäftigungsstatistik neu ermittelt. Daher erfolgte eine Revision der Beschäftigungsstatistik. Der Methodenbericht "Revision der Beschäftigungsstatistik 2017" mit ausführlichen Informationen steht im Internet zur Verfügung.</a:t>
          </a:r>
          <a:endParaRPr lang="de-DE" sz="850">
            <a:effectLst/>
            <a:latin typeface="+mn-lt"/>
            <a:ea typeface="Calibri"/>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304800</xdr:colOff>
      <xdr:row>18</xdr:row>
      <xdr:rowOff>257175</xdr:rowOff>
    </xdr:from>
    <xdr:to>
      <xdr:col>5</xdr:col>
      <xdr:colOff>704850</xdr:colOff>
      <xdr:row>20</xdr:row>
      <xdr:rowOff>0</xdr:rowOff>
    </xdr:to>
    <xdr:sp macro="" textlink="">
      <xdr:nvSpPr>
        <xdr:cNvPr id="2" name="Text Box 1"/>
        <xdr:cNvSpPr txBox="1">
          <a:spLocks noChangeArrowheads="1"/>
        </xdr:cNvSpPr>
      </xdr:nvSpPr>
      <xdr:spPr bwMode="auto">
        <a:xfrm>
          <a:off x="485775" y="6276975"/>
          <a:ext cx="2381250" cy="4572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endParaRPr lang="de-DE"/>
        </a:p>
      </xdr:txBody>
    </xdr:sp>
    <xdr:clientData/>
  </xdr:twoCellAnchor>
  <xdr:twoCellAnchor>
    <xdr:from>
      <xdr:col>9</xdr:col>
      <xdr:colOff>0</xdr:colOff>
      <xdr:row>3</xdr:row>
      <xdr:rowOff>209550</xdr:rowOff>
    </xdr:from>
    <xdr:to>
      <xdr:col>11</xdr:col>
      <xdr:colOff>152400</xdr:colOff>
      <xdr:row>3</xdr:row>
      <xdr:rowOff>209550</xdr:rowOff>
    </xdr:to>
    <xdr:sp macro="" textlink="">
      <xdr:nvSpPr>
        <xdr:cNvPr id="158850" name="Line 2"/>
        <xdr:cNvSpPr>
          <a:spLocks noChangeShapeType="1"/>
        </xdr:cNvSpPr>
      </xdr:nvSpPr>
      <xdr:spPr bwMode="auto">
        <a:xfrm>
          <a:off x="4314825" y="952500"/>
          <a:ext cx="8477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133350</xdr:colOff>
      <xdr:row>3</xdr:row>
      <xdr:rowOff>219075</xdr:rowOff>
    </xdr:from>
    <xdr:to>
      <xdr:col>11</xdr:col>
      <xdr:colOff>142875</xdr:colOff>
      <xdr:row>6</xdr:row>
      <xdr:rowOff>161925</xdr:rowOff>
    </xdr:to>
    <xdr:sp macro="" textlink="">
      <xdr:nvSpPr>
        <xdr:cNvPr id="158851" name="Line 3"/>
        <xdr:cNvSpPr>
          <a:spLocks noChangeShapeType="1"/>
        </xdr:cNvSpPr>
      </xdr:nvSpPr>
      <xdr:spPr bwMode="auto">
        <a:xfrm flipH="1">
          <a:off x="5143500" y="962025"/>
          <a:ext cx="9525" cy="933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76200</xdr:colOff>
      <xdr:row>4</xdr:row>
      <xdr:rowOff>0</xdr:rowOff>
    </xdr:from>
    <xdr:to>
      <xdr:col>7</xdr:col>
      <xdr:colOff>76200</xdr:colOff>
      <xdr:row>4</xdr:row>
      <xdr:rowOff>209550</xdr:rowOff>
    </xdr:to>
    <xdr:sp macro="" textlink="">
      <xdr:nvSpPr>
        <xdr:cNvPr id="158852" name="Line 4"/>
        <xdr:cNvSpPr>
          <a:spLocks noChangeShapeType="1"/>
        </xdr:cNvSpPr>
      </xdr:nvSpPr>
      <xdr:spPr bwMode="auto">
        <a:xfrm>
          <a:off x="3190875" y="1123950"/>
          <a:ext cx="0" cy="2095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66675</xdr:colOff>
      <xdr:row>6</xdr:row>
      <xdr:rowOff>0</xdr:rowOff>
    </xdr:from>
    <xdr:to>
      <xdr:col>7</xdr:col>
      <xdr:colOff>66675</xdr:colOff>
      <xdr:row>6</xdr:row>
      <xdr:rowOff>219075</xdr:rowOff>
    </xdr:to>
    <xdr:sp macro="" textlink="">
      <xdr:nvSpPr>
        <xdr:cNvPr id="158853" name="Line 5"/>
        <xdr:cNvSpPr>
          <a:spLocks noChangeShapeType="1"/>
        </xdr:cNvSpPr>
      </xdr:nvSpPr>
      <xdr:spPr bwMode="auto">
        <a:xfrm>
          <a:off x="3181350" y="1733550"/>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57150</xdr:colOff>
      <xdr:row>8</xdr:row>
      <xdr:rowOff>9525</xdr:rowOff>
    </xdr:from>
    <xdr:to>
      <xdr:col>7</xdr:col>
      <xdr:colOff>57150</xdr:colOff>
      <xdr:row>9</xdr:row>
      <xdr:rowOff>0</xdr:rowOff>
    </xdr:to>
    <xdr:sp macro="" textlink="">
      <xdr:nvSpPr>
        <xdr:cNvPr id="158854" name="Line 6"/>
        <xdr:cNvSpPr>
          <a:spLocks noChangeShapeType="1"/>
        </xdr:cNvSpPr>
      </xdr:nvSpPr>
      <xdr:spPr bwMode="auto">
        <a:xfrm>
          <a:off x="3171825" y="244792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38100</xdr:colOff>
      <xdr:row>11</xdr:row>
      <xdr:rowOff>19050</xdr:rowOff>
    </xdr:from>
    <xdr:to>
      <xdr:col>7</xdr:col>
      <xdr:colOff>38100</xdr:colOff>
      <xdr:row>11</xdr:row>
      <xdr:rowOff>238125</xdr:rowOff>
    </xdr:to>
    <xdr:sp macro="" textlink="">
      <xdr:nvSpPr>
        <xdr:cNvPr id="158855" name="Line 7"/>
        <xdr:cNvSpPr>
          <a:spLocks noChangeShapeType="1"/>
        </xdr:cNvSpPr>
      </xdr:nvSpPr>
      <xdr:spPr bwMode="auto">
        <a:xfrm>
          <a:off x="3152775" y="359092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895350</xdr:colOff>
      <xdr:row>6</xdr:row>
      <xdr:rowOff>9525</xdr:rowOff>
    </xdr:from>
    <xdr:to>
      <xdr:col>7</xdr:col>
      <xdr:colOff>76200</xdr:colOff>
      <xdr:row>6</xdr:row>
      <xdr:rowOff>209550</xdr:rowOff>
    </xdr:to>
    <xdr:sp macro="" textlink="">
      <xdr:nvSpPr>
        <xdr:cNvPr id="158856" name="Line 8"/>
        <xdr:cNvSpPr>
          <a:spLocks noChangeShapeType="1"/>
        </xdr:cNvSpPr>
      </xdr:nvSpPr>
      <xdr:spPr bwMode="auto">
        <a:xfrm flipH="1">
          <a:off x="1076325" y="1743075"/>
          <a:ext cx="2114550" cy="2000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914400</xdr:colOff>
      <xdr:row>8</xdr:row>
      <xdr:rowOff>9525</xdr:rowOff>
    </xdr:from>
    <xdr:to>
      <xdr:col>7</xdr:col>
      <xdr:colOff>28575</xdr:colOff>
      <xdr:row>8</xdr:row>
      <xdr:rowOff>190500</xdr:rowOff>
    </xdr:to>
    <xdr:sp macro="" textlink="">
      <xdr:nvSpPr>
        <xdr:cNvPr id="158857" name="Line 9"/>
        <xdr:cNvSpPr>
          <a:spLocks noChangeShapeType="1"/>
        </xdr:cNvSpPr>
      </xdr:nvSpPr>
      <xdr:spPr bwMode="auto">
        <a:xfrm>
          <a:off x="1095375" y="2447925"/>
          <a:ext cx="2047875" cy="1809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85725</xdr:colOff>
      <xdr:row>8</xdr:row>
      <xdr:rowOff>9525</xdr:rowOff>
    </xdr:from>
    <xdr:to>
      <xdr:col>11</xdr:col>
      <xdr:colOff>104775</xdr:colOff>
      <xdr:row>8</xdr:row>
      <xdr:rowOff>180975</xdr:rowOff>
    </xdr:to>
    <xdr:sp macro="" textlink="">
      <xdr:nvSpPr>
        <xdr:cNvPr id="158858" name="Line 10"/>
        <xdr:cNvSpPr>
          <a:spLocks noChangeShapeType="1"/>
        </xdr:cNvSpPr>
      </xdr:nvSpPr>
      <xdr:spPr bwMode="auto">
        <a:xfrm flipH="1">
          <a:off x="3200400" y="2447925"/>
          <a:ext cx="1914525"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13</xdr:row>
      <xdr:rowOff>9525</xdr:rowOff>
    </xdr:from>
    <xdr:to>
      <xdr:col>6</xdr:col>
      <xdr:colOff>228600</xdr:colOff>
      <xdr:row>14</xdr:row>
      <xdr:rowOff>114300</xdr:rowOff>
    </xdr:to>
    <xdr:sp macro="" textlink="">
      <xdr:nvSpPr>
        <xdr:cNvPr id="158859" name="Line 11"/>
        <xdr:cNvSpPr>
          <a:spLocks noChangeShapeType="1"/>
        </xdr:cNvSpPr>
      </xdr:nvSpPr>
      <xdr:spPr bwMode="auto">
        <a:xfrm flipH="1">
          <a:off x="1733550" y="4324350"/>
          <a:ext cx="1362075" cy="371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76200</xdr:colOff>
      <xdr:row>13</xdr:row>
      <xdr:rowOff>0</xdr:rowOff>
    </xdr:from>
    <xdr:to>
      <xdr:col>9</xdr:col>
      <xdr:colOff>381000</xdr:colOff>
      <xdr:row>14</xdr:row>
      <xdr:rowOff>104775</xdr:rowOff>
    </xdr:to>
    <xdr:sp macro="" textlink="">
      <xdr:nvSpPr>
        <xdr:cNvPr id="158860" name="Line 12"/>
        <xdr:cNvSpPr>
          <a:spLocks noChangeShapeType="1"/>
        </xdr:cNvSpPr>
      </xdr:nvSpPr>
      <xdr:spPr bwMode="auto">
        <a:xfrm>
          <a:off x="3190875" y="4314825"/>
          <a:ext cx="1504950" cy="371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238125</xdr:colOff>
      <xdr:row>18</xdr:row>
      <xdr:rowOff>9525</xdr:rowOff>
    </xdr:from>
    <xdr:to>
      <xdr:col>9</xdr:col>
      <xdr:colOff>238125</xdr:colOff>
      <xdr:row>18</xdr:row>
      <xdr:rowOff>133350</xdr:rowOff>
    </xdr:to>
    <xdr:sp macro="" textlink="">
      <xdr:nvSpPr>
        <xdr:cNvPr id="158861" name="Line 13"/>
        <xdr:cNvSpPr>
          <a:spLocks noChangeShapeType="1"/>
        </xdr:cNvSpPr>
      </xdr:nvSpPr>
      <xdr:spPr bwMode="auto">
        <a:xfrm>
          <a:off x="4552950" y="6124575"/>
          <a:ext cx="0" cy="1238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104775</xdr:colOff>
      <xdr:row>20</xdr:row>
      <xdr:rowOff>9525</xdr:rowOff>
    </xdr:from>
    <xdr:to>
      <xdr:col>2</xdr:col>
      <xdr:colOff>104775</xdr:colOff>
      <xdr:row>20</xdr:row>
      <xdr:rowOff>114300</xdr:rowOff>
    </xdr:to>
    <xdr:sp macro="" textlink="">
      <xdr:nvSpPr>
        <xdr:cNvPr id="158862" name="Line 15"/>
        <xdr:cNvSpPr>
          <a:spLocks noChangeShapeType="1"/>
        </xdr:cNvSpPr>
      </xdr:nvSpPr>
      <xdr:spPr bwMode="auto">
        <a:xfrm>
          <a:off x="1466850" y="6743700"/>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219075</xdr:colOff>
      <xdr:row>20</xdr:row>
      <xdr:rowOff>9525</xdr:rowOff>
    </xdr:from>
    <xdr:to>
      <xdr:col>9</xdr:col>
      <xdr:colOff>219075</xdr:colOff>
      <xdr:row>20</xdr:row>
      <xdr:rowOff>123825</xdr:rowOff>
    </xdr:to>
    <xdr:sp macro="" textlink="">
      <xdr:nvSpPr>
        <xdr:cNvPr id="158863" name="Line 16"/>
        <xdr:cNvSpPr>
          <a:spLocks noChangeShapeType="1"/>
        </xdr:cNvSpPr>
      </xdr:nvSpPr>
      <xdr:spPr bwMode="auto">
        <a:xfrm flipH="1">
          <a:off x="4533900" y="6743700"/>
          <a:ext cx="0" cy="114300"/>
        </a:xfrm>
        <a:custGeom>
          <a:avLst/>
          <a:gdLst>
            <a:gd name="T0" fmla="*/ 0 w 1312"/>
            <a:gd name="T1" fmla="*/ 0 h 12130"/>
            <a:gd name="T2" fmla="*/ 0 w 1312"/>
            <a:gd name="T3" fmla="*/ 2147483647 h 12130"/>
            <a:gd name="T4" fmla="*/ 0 60000 65536"/>
            <a:gd name="T5" fmla="*/ 0 60000 65536"/>
          </a:gdLst>
          <a:ahLst/>
          <a:cxnLst>
            <a:cxn ang="T4">
              <a:pos x="T0" y="T1"/>
            </a:cxn>
            <a:cxn ang="T5">
              <a:pos x="T2" y="T3"/>
            </a:cxn>
          </a:cxnLst>
          <a:rect l="0" t="0" r="r" b="b"/>
          <a:pathLst>
            <a:path w="1312" h="12130">
              <a:moveTo>
                <a:pt x="246" y="0"/>
              </a:moveTo>
              <a:cubicBezTo>
                <a:pt x="3579" y="3333"/>
                <a:pt x="-2266" y="8797"/>
                <a:pt x="1067" y="12130"/>
              </a:cubicBez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638175</xdr:colOff>
      <xdr:row>18</xdr:row>
      <xdr:rowOff>9525</xdr:rowOff>
    </xdr:from>
    <xdr:to>
      <xdr:col>9</xdr:col>
      <xdr:colOff>228600</xdr:colOff>
      <xdr:row>19</xdr:row>
      <xdr:rowOff>219075</xdr:rowOff>
    </xdr:to>
    <xdr:sp macro="" textlink="">
      <xdr:nvSpPr>
        <xdr:cNvPr id="158864" name="Freeform 14"/>
        <xdr:cNvSpPr>
          <a:spLocks/>
        </xdr:cNvSpPr>
      </xdr:nvSpPr>
      <xdr:spPr bwMode="auto">
        <a:xfrm>
          <a:off x="2847975" y="6124575"/>
          <a:ext cx="1695450" cy="371475"/>
        </a:xfrm>
        <a:custGeom>
          <a:avLst/>
          <a:gdLst>
            <a:gd name="T0" fmla="*/ 2147483647 w 10000"/>
            <a:gd name="T1" fmla="*/ 0 h 10000"/>
            <a:gd name="T2" fmla="*/ 2147483647 w 10000"/>
            <a:gd name="T3" fmla="*/ 2147483647 h 10000"/>
            <a:gd name="T4" fmla="*/ 2147483647 w 10000"/>
            <a:gd name="T5" fmla="*/ 2147483647 h 10000"/>
            <a:gd name="T6" fmla="*/ 0 w 10000"/>
            <a:gd name="T7" fmla="*/ 2147483647 h 10000"/>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10000" h="10000">
              <a:moveTo>
                <a:pt x="10000" y="0"/>
              </a:moveTo>
              <a:lnTo>
                <a:pt x="1143" y="2243"/>
              </a:lnTo>
              <a:cubicBezTo>
                <a:pt x="1110" y="4866"/>
                <a:pt x="1176" y="7377"/>
                <a:pt x="1143" y="10000"/>
              </a:cubicBezTo>
              <a:lnTo>
                <a:pt x="0" y="10000"/>
              </a:ln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13607</xdr:colOff>
      <xdr:row>29</xdr:row>
      <xdr:rowOff>6804</xdr:rowOff>
    </xdr:from>
    <xdr:to>
      <xdr:col>1</xdr:col>
      <xdr:colOff>2973161</xdr:colOff>
      <xdr:row>55</xdr:row>
      <xdr:rowOff>156483</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0</xdr:row>
      <xdr:rowOff>679676</xdr:rowOff>
    </xdr:from>
    <xdr:to>
      <xdr:col>1</xdr:col>
      <xdr:colOff>2993570</xdr:colOff>
      <xdr:row>22</xdr:row>
      <xdr:rowOff>136071</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0.37033</cdr:x>
      <cdr:y>0.08605</cdr:y>
    </cdr:from>
    <cdr:to>
      <cdr:x>0.6342</cdr:x>
      <cdr:y>0.14059</cdr:y>
    </cdr:to>
    <cdr:sp macro="" textlink="Deckblatt!$A$6">
      <cdr:nvSpPr>
        <cdr:cNvPr id="2" name="Textfeld 1"/>
        <cdr:cNvSpPr txBox="1"/>
      </cdr:nvSpPr>
      <cdr:spPr>
        <a:xfrm xmlns:a="http://schemas.openxmlformats.org/drawingml/2006/main">
          <a:off x="2224792" y="378200"/>
          <a:ext cx="1585214" cy="239709"/>
        </a:xfrm>
        <a:prstGeom xmlns:a="http://schemas.openxmlformats.org/drawingml/2006/main" prst="rect">
          <a:avLst/>
        </a:prstGeom>
      </cdr:spPr>
      <cdr:txBody>
        <a:bodyPr xmlns:a="http://schemas.openxmlformats.org/drawingml/2006/main" vertOverflow="clip" wrap="none" lIns="0" tIns="0" rIns="0" bIns="0" rtlCol="0" anchor="ctr"/>
        <a:lstStyle xmlns:a="http://schemas.openxmlformats.org/drawingml/2006/main"/>
        <a:p xmlns:a="http://schemas.openxmlformats.org/drawingml/2006/main">
          <a:pPr algn="ctr"/>
          <a:fld id="{1D3DD5DB-4E17-4543-AB33-807E22017985}" type="TxLink">
            <a:rPr lang="en-US" sz="850" b="1" i="0" u="none" strike="noStrike">
              <a:solidFill>
                <a:srgbClr val="000000"/>
              </a:solidFill>
              <a:latin typeface="+mn-lt"/>
              <a:cs typeface="Calibri"/>
            </a:rPr>
            <a:pPr algn="ctr"/>
            <a:t>30.09.2022</a:t>
          </a:fld>
          <a:endParaRPr lang="de-DE" sz="850" b="1">
            <a:latin typeface="+mn-lt"/>
          </a:endParaRPr>
        </a:p>
      </cdr:txBody>
    </cdr:sp>
  </cdr:relSizeAnchor>
  <cdr:relSizeAnchor xmlns:cdr="http://schemas.openxmlformats.org/drawingml/2006/chartDrawing">
    <cdr:from>
      <cdr:x>0</cdr:x>
      <cdr:y>0.95201</cdr:y>
    </cdr:from>
    <cdr:to>
      <cdr:x>0.15221</cdr:x>
      <cdr:y>1</cdr:y>
    </cdr:to>
    <cdr:sp macro="" textlink="">
      <cdr:nvSpPr>
        <cdr:cNvPr id="3" name="Textfeld 2"/>
        <cdr:cNvSpPr txBox="1"/>
      </cdr:nvSpPr>
      <cdr:spPr>
        <a:xfrm xmlns:a="http://schemas.openxmlformats.org/drawingml/2006/main">
          <a:off x="0" y="4184196"/>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6.xml><?xml version="1.0" encoding="utf-8"?>
<c:userShapes xmlns:c="http://schemas.openxmlformats.org/drawingml/2006/chart">
  <cdr:relSizeAnchor xmlns:cdr="http://schemas.openxmlformats.org/drawingml/2006/chartDrawing">
    <cdr:from>
      <cdr:x>0.42568</cdr:x>
      <cdr:y>0.09979</cdr:y>
    </cdr:from>
    <cdr:to>
      <cdr:x>0.57095</cdr:x>
      <cdr:y>0.15917</cdr:y>
    </cdr:to>
    <cdr:sp macro="" textlink="Deckblatt!$A$6">
      <cdr:nvSpPr>
        <cdr:cNvPr id="2" name="Textfeld 1"/>
        <cdr:cNvSpPr txBox="1"/>
      </cdr:nvSpPr>
      <cdr:spPr>
        <a:xfrm xmlns:a="http://schemas.openxmlformats.org/drawingml/2006/main">
          <a:off x="2571750" y="354467"/>
          <a:ext cx="877661" cy="210911"/>
        </a:xfrm>
        <a:prstGeom xmlns:a="http://schemas.openxmlformats.org/drawingml/2006/main" prst="rect">
          <a:avLst/>
        </a:prstGeom>
      </cdr:spPr>
      <cdr:txBody>
        <a:bodyPr xmlns:a="http://schemas.openxmlformats.org/drawingml/2006/main" vertOverflow="clip" wrap="none" lIns="0" tIns="0" rIns="0" bIns="0" rtlCol="0" anchor="ctr"/>
        <a:lstStyle xmlns:a="http://schemas.openxmlformats.org/drawingml/2006/main"/>
        <a:p xmlns:a="http://schemas.openxmlformats.org/drawingml/2006/main">
          <a:pPr algn="ctr"/>
          <a:fld id="{9CAD8DC9-B3D2-4FE2-A5DE-0155BF41992D}" type="TxLink">
            <a:rPr lang="en-US" sz="850" b="1" i="0" u="none" strike="noStrike">
              <a:solidFill>
                <a:srgbClr val="000000"/>
              </a:solidFill>
              <a:latin typeface="Calibri"/>
              <a:cs typeface="Calibri"/>
            </a:rPr>
            <a:pPr algn="ctr"/>
            <a:t>30.09.2022</a:t>
          </a:fld>
          <a:endParaRPr lang="de-DE" sz="850" b="1"/>
        </a:p>
      </cdr:txBody>
    </cdr:sp>
  </cdr:relSizeAnchor>
  <cdr:relSizeAnchor xmlns:cdr="http://schemas.openxmlformats.org/drawingml/2006/chartDrawing">
    <cdr:from>
      <cdr:x>0</cdr:x>
      <cdr:y>0.94062</cdr:y>
    </cdr:from>
    <cdr:to>
      <cdr:x>0.15135</cdr:x>
      <cdr:y>1</cdr:y>
    </cdr:to>
    <cdr:sp macro="" textlink="">
      <cdr:nvSpPr>
        <cdr:cNvPr id="3" name="Textfeld 1"/>
        <cdr:cNvSpPr txBox="1"/>
      </cdr:nvSpPr>
      <cdr:spPr>
        <a:xfrm xmlns:a="http://schemas.openxmlformats.org/drawingml/2006/main">
          <a:off x="0" y="3341234"/>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dr:relSizeAnchor xmlns:cdr="http://schemas.openxmlformats.org/drawingml/2006/chartDrawing">
    <cdr:from>
      <cdr:x>0.76802</cdr:x>
      <cdr:y>0.74334</cdr:y>
    </cdr:from>
    <cdr:to>
      <cdr:x>0.91937</cdr:x>
      <cdr:y>0.8372</cdr:y>
    </cdr:to>
    <cdr:sp macro="" textlink="">
      <cdr:nvSpPr>
        <cdr:cNvPr id="4" name="Textfeld 3"/>
        <cdr:cNvSpPr txBox="1"/>
      </cdr:nvSpPr>
      <cdr:spPr>
        <a:xfrm xmlns:a="http://schemas.openxmlformats.org/drawingml/2006/main">
          <a:off x="4640036" y="2640465"/>
          <a:ext cx="914400" cy="333377"/>
        </a:xfrm>
        <a:prstGeom xmlns:a="http://schemas.openxmlformats.org/drawingml/2006/main" prst="rect">
          <a:avLst/>
        </a:prstGeom>
      </cdr:spPr>
      <cdr:txBody>
        <a:bodyPr xmlns:a="http://schemas.openxmlformats.org/drawingml/2006/main" vertOverflow="clip" wrap="none" lIns="0" tIns="0" rIns="0" bIns="0" rtlCol="0" anchor="ctr"/>
        <a:lstStyle xmlns:a="http://schemas.openxmlformats.org/drawingml/2006/main"/>
        <a:p xmlns:a="http://schemas.openxmlformats.org/drawingml/2006/main">
          <a:pPr algn="ctr"/>
          <a:r>
            <a:rPr lang="de-DE" sz="850"/>
            <a:t>Baugewerbe</a:t>
          </a:r>
        </a:p>
        <a:p xmlns:a="http://schemas.openxmlformats.org/drawingml/2006/main">
          <a:pPr algn="ctr"/>
          <a:r>
            <a:rPr lang="de-DE" sz="850"/>
            <a:t>(F)</a:t>
          </a:r>
        </a:p>
      </cdr:txBody>
    </cdr:sp>
  </cdr:relSizeAnchor>
  <cdr:relSizeAnchor xmlns:cdr="http://schemas.openxmlformats.org/drawingml/2006/chartDrawing">
    <cdr:from>
      <cdr:x>0.75901</cdr:x>
      <cdr:y>0.14576</cdr:y>
    </cdr:from>
    <cdr:to>
      <cdr:x>0.96156</cdr:x>
      <cdr:y>0.26068</cdr:y>
    </cdr:to>
    <cdr:sp macro="" textlink="">
      <cdr:nvSpPr>
        <cdr:cNvPr id="5" name="Textfeld 1"/>
        <cdr:cNvSpPr txBox="1"/>
      </cdr:nvSpPr>
      <cdr:spPr>
        <a:xfrm xmlns:a="http://schemas.openxmlformats.org/drawingml/2006/main">
          <a:off x="4585607" y="517754"/>
          <a:ext cx="1223736" cy="408214"/>
        </a:xfrm>
        <a:prstGeom xmlns:a="http://schemas.openxmlformats.org/drawingml/2006/main" prst="rect">
          <a:avLst/>
        </a:prstGeom>
      </cdr:spPr>
      <cdr:txBody>
        <a:bodyPr xmlns:a="http://schemas.openxmlformats.org/drawingml/2006/main" wrap="none" lIns="0" tIns="0" rIns="0" b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Produzierendes Gewerbe</a:t>
          </a:r>
        </a:p>
        <a:p xmlns:a="http://schemas.openxmlformats.org/drawingml/2006/main">
          <a:pPr algn="ctr"/>
          <a:r>
            <a:rPr lang="de-DE" sz="850"/>
            <a:t>ohne</a:t>
          </a:r>
          <a:r>
            <a:rPr lang="de-DE" sz="850" baseline="0"/>
            <a:t> Baugewerbe</a:t>
          </a:r>
        </a:p>
        <a:p xmlns:a="http://schemas.openxmlformats.org/drawingml/2006/main">
          <a:pPr algn="ctr"/>
          <a:r>
            <a:rPr lang="de-DE" sz="850" baseline="0"/>
            <a:t>(B-E)</a:t>
          </a:r>
          <a:endParaRPr lang="de-DE" sz="850"/>
        </a:p>
      </cdr:txBody>
    </cdr:sp>
  </cdr:relSizeAnchor>
  <cdr:relSizeAnchor xmlns:cdr="http://schemas.openxmlformats.org/drawingml/2006/chartDrawing">
    <cdr:from>
      <cdr:x>0.47575</cdr:x>
      <cdr:y>0.44908</cdr:y>
    </cdr:from>
    <cdr:to>
      <cdr:x>0.63851</cdr:x>
      <cdr:y>0.564</cdr:y>
    </cdr:to>
    <cdr:sp macro="" textlink="">
      <cdr:nvSpPr>
        <cdr:cNvPr id="6" name="Textfeld 1"/>
        <cdr:cNvSpPr txBox="1"/>
      </cdr:nvSpPr>
      <cdr:spPr>
        <a:xfrm xmlns:a="http://schemas.openxmlformats.org/drawingml/2006/main">
          <a:off x="2874283" y="1595211"/>
          <a:ext cx="983343" cy="408214"/>
        </a:xfrm>
        <a:prstGeom xmlns:a="http://schemas.openxmlformats.org/drawingml/2006/main" prst="rect">
          <a:avLst/>
        </a:prstGeom>
      </cdr:spPr>
      <cdr:txBody>
        <a:bodyPr xmlns:a="http://schemas.openxmlformats.org/drawingml/2006/main" wrap="none" lIns="0" tIns="0" rIns="0" b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Produzierendes</a:t>
          </a:r>
        </a:p>
        <a:p xmlns:a="http://schemas.openxmlformats.org/drawingml/2006/main">
          <a:pPr algn="ctr"/>
          <a:r>
            <a:rPr lang="de-DE" sz="850"/>
            <a:t>Gewerbe</a:t>
          </a:r>
        </a:p>
        <a:p xmlns:a="http://schemas.openxmlformats.org/drawingml/2006/main">
          <a:pPr algn="ctr"/>
          <a:r>
            <a:rPr lang="de-DE" sz="850"/>
            <a:t>(B-F)</a:t>
          </a:r>
        </a:p>
      </cdr:txBody>
    </cdr:sp>
  </cdr:relSizeAnchor>
  <cdr:relSizeAnchor xmlns:cdr="http://schemas.openxmlformats.org/drawingml/2006/chartDrawing">
    <cdr:from>
      <cdr:x>0.11539</cdr:x>
      <cdr:y>0.10049</cdr:y>
    </cdr:from>
    <cdr:to>
      <cdr:x>0.27815</cdr:x>
      <cdr:y>0.21541</cdr:y>
    </cdr:to>
    <cdr:sp macro="" textlink="">
      <cdr:nvSpPr>
        <cdr:cNvPr id="7" name="Textfeld 1"/>
        <cdr:cNvSpPr txBox="1"/>
      </cdr:nvSpPr>
      <cdr:spPr>
        <a:xfrm xmlns:a="http://schemas.openxmlformats.org/drawingml/2006/main">
          <a:off x="697140" y="356963"/>
          <a:ext cx="983343" cy="408214"/>
        </a:xfrm>
        <a:prstGeom xmlns:a="http://schemas.openxmlformats.org/drawingml/2006/main" prst="rect">
          <a:avLst/>
        </a:prstGeom>
      </cdr:spPr>
      <cdr:txBody>
        <a:bodyPr xmlns:a="http://schemas.openxmlformats.org/drawingml/2006/main" wrap="none" lIns="0" tIns="0" rIns="0" b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Öffentliche und</a:t>
          </a:r>
        </a:p>
        <a:p xmlns:a="http://schemas.openxmlformats.org/drawingml/2006/main">
          <a:pPr algn="ctr"/>
          <a:r>
            <a:rPr lang="de-DE" sz="850"/>
            <a:t>private</a:t>
          </a:r>
          <a:r>
            <a:rPr lang="de-DE" sz="850" baseline="0"/>
            <a:t> Dienstleistungen</a:t>
          </a:r>
        </a:p>
        <a:p xmlns:a="http://schemas.openxmlformats.org/drawingml/2006/main">
          <a:pPr algn="ctr"/>
          <a:r>
            <a:rPr lang="de-DE" sz="850" baseline="0"/>
            <a:t>(O-U)</a:t>
          </a:r>
          <a:endParaRPr lang="de-DE" sz="850"/>
        </a:p>
      </cdr:txBody>
    </cdr:sp>
  </cdr:relSizeAnchor>
  <cdr:relSizeAnchor xmlns:cdr="http://schemas.openxmlformats.org/drawingml/2006/chartDrawing">
    <cdr:from>
      <cdr:x>0.20323</cdr:x>
      <cdr:y>0.83024</cdr:y>
    </cdr:from>
    <cdr:to>
      <cdr:x>0.36599</cdr:x>
      <cdr:y>0.94516</cdr:y>
    </cdr:to>
    <cdr:sp macro="" textlink="">
      <cdr:nvSpPr>
        <cdr:cNvPr id="8" name="Textfeld 1"/>
        <cdr:cNvSpPr txBox="1"/>
      </cdr:nvSpPr>
      <cdr:spPr>
        <a:xfrm xmlns:a="http://schemas.openxmlformats.org/drawingml/2006/main">
          <a:off x="1227818" y="2949121"/>
          <a:ext cx="983343" cy="408214"/>
        </a:xfrm>
        <a:prstGeom xmlns:a="http://schemas.openxmlformats.org/drawingml/2006/main" prst="rect">
          <a:avLst/>
        </a:prstGeom>
      </cdr:spPr>
      <cdr:txBody>
        <a:bodyPr xmlns:a="http://schemas.openxmlformats.org/drawingml/2006/main" wrap="none" lIns="0" tIns="0" rIns="0" b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Handel,</a:t>
          </a:r>
          <a:r>
            <a:rPr lang="de-DE" sz="850" baseline="0"/>
            <a:t> Verkehr,</a:t>
          </a:r>
        </a:p>
        <a:p xmlns:a="http://schemas.openxmlformats.org/drawingml/2006/main">
          <a:pPr algn="ctr"/>
          <a:r>
            <a:rPr lang="de-DE" sz="850" baseline="0"/>
            <a:t>Gastgewerbe</a:t>
          </a:r>
        </a:p>
        <a:p xmlns:a="http://schemas.openxmlformats.org/drawingml/2006/main">
          <a:pPr algn="ctr"/>
          <a:r>
            <a:rPr lang="de-DE" sz="850" baseline="0"/>
            <a:t>(G-I)</a:t>
          </a:r>
          <a:endParaRPr lang="de-DE" sz="850"/>
        </a:p>
      </cdr:txBody>
    </cdr:sp>
  </cdr:relSizeAnchor>
  <cdr:relSizeAnchor xmlns:cdr="http://schemas.openxmlformats.org/drawingml/2006/chartDrawing">
    <cdr:from>
      <cdr:x>0</cdr:x>
      <cdr:y>0.61189</cdr:y>
    </cdr:from>
    <cdr:to>
      <cdr:x>0.12898</cdr:x>
      <cdr:y>0.72681</cdr:y>
    </cdr:to>
    <cdr:sp macro="" textlink="">
      <cdr:nvSpPr>
        <cdr:cNvPr id="9" name="Textfeld 1"/>
        <cdr:cNvSpPr txBox="1"/>
      </cdr:nvSpPr>
      <cdr:spPr>
        <a:xfrm xmlns:a="http://schemas.openxmlformats.org/drawingml/2006/main">
          <a:off x="0" y="2173515"/>
          <a:ext cx="779236" cy="408214"/>
        </a:xfrm>
        <a:prstGeom xmlns:a="http://schemas.openxmlformats.org/drawingml/2006/main" prst="rect">
          <a:avLst/>
        </a:prstGeom>
      </cdr:spPr>
      <cdr:txBody>
        <a:bodyPr xmlns:a="http://schemas.openxmlformats.org/drawingml/2006/main" wrap="none" lIns="0" tIns="0" rIns="0" b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Unternehmens-</a:t>
          </a:r>
        </a:p>
        <a:p xmlns:a="http://schemas.openxmlformats.org/drawingml/2006/main">
          <a:pPr algn="ctr"/>
          <a:r>
            <a:rPr lang="de-DE" sz="850"/>
            <a:t>dienstleistungen</a:t>
          </a:r>
        </a:p>
        <a:p xmlns:a="http://schemas.openxmlformats.org/drawingml/2006/main">
          <a:pPr algn="ctr"/>
          <a:r>
            <a:rPr lang="de-DE" sz="850"/>
            <a:t>(J-N)</a:t>
          </a:r>
        </a:p>
      </cdr:txBody>
    </cdr:sp>
  </cdr:relSizeAnchor>
  <cdr:relSizeAnchor xmlns:cdr="http://schemas.openxmlformats.org/drawingml/2006/chartDrawing">
    <cdr:from>
      <cdr:x>0.3958</cdr:x>
      <cdr:y>0.71915</cdr:y>
    </cdr:from>
    <cdr:to>
      <cdr:x>0.55856</cdr:x>
      <cdr:y>0.83407</cdr:y>
    </cdr:to>
    <cdr:sp macro="" textlink="">
      <cdr:nvSpPr>
        <cdr:cNvPr id="10" name="Textfeld 1"/>
        <cdr:cNvSpPr txBox="1"/>
      </cdr:nvSpPr>
      <cdr:spPr>
        <a:xfrm xmlns:a="http://schemas.openxmlformats.org/drawingml/2006/main">
          <a:off x="2391229" y="2554513"/>
          <a:ext cx="983343" cy="408214"/>
        </a:xfrm>
        <a:prstGeom xmlns:a="http://schemas.openxmlformats.org/drawingml/2006/main" prst="rect">
          <a:avLst/>
        </a:prstGeom>
      </cdr:spPr>
      <cdr:txBody>
        <a:bodyPr xmlns:a="http://schemas.openxmlformats.org/drawingml/2006/main" wrap="none" lIns="0" tIns="0" rIns="0" b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Land- und Forst-</a:t>
          </a:r>
        </a:p>
        <a:p xmlns:a="http://schemas.openxmlformats.org/drawingml/2006/main">
          <a:pPr algn="ctr"/>
          <a:r>
            <a:rPr lang="de-DE" sz="850"/>
            <a:t>wirtschaft,</a:t>
          </a:r>
          <a:r>
            <a:rPr lang="de-DE" sz="850" baseline="0"/>
            <a:t> Fischerei</a:t>
          </a:r>
        </a:p>
        <a:p xmlns:a="http://schemas.openxmlformats.org/drawingml/2006/main">
          <a:pPr algn="ctr"/>
          <a:r>
            <a:rPr lang="de-DE" sz="850" baseline="0"/>
            <a:t>(A)</a:t>
          </a:r>
          <a:endParaRPr lang="de-DE" sz="850"/>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statistik.arbeitsagentur.de/DE/Statischer-Content/Grundlagen/Methodik-Qualitaet/Methodenberichte/Uebergreifend/Generische-Publikationen/Hintergrundinfo-Zuordnung-von-Staatenlosen.pdf?__blob=publicationFile&amp;v=6" TargetMode="External"/><Relationship Id="rId1" Type="http://schemas.openxmlformats.org/officeDocument/2006/relationships/hyperlink" Target="https://statistik.arbeitsagentur.de/DE/Navigation/Grundlagen/Methodik-Qualitaet/Methodenberichte/Beschaeftigungsstatistik/Methodenberichte-Beschaeftigungsstatistik-Nav.html"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4"/>
  <sheetViews>
    <sheetView tabSelected="1" zoomScale="140" zoomScaleNormal="140" workbookViewId="0">
      <selection sqref="A1:B1"/>
    </sheetView>
  </sheetViews>
  <sheetFormatPr baseColWidth="10"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346" t="s">
        <v>133</v>
      </c>
      <c r="B1" s="346"/>
      <c r="C1" s="239"/>
      <c r="D1" s="239"/>
    </row>
    <row r="2" spans="1:4" s="5" customFormat="1" ht="35.1" customHeight="1" thickTop="1">
      <c r="A2" s="240" t="s">
        <v>147</v>
      </c>
      <c r="B2" s="240"/>
      <c r="C2" s="241" t="s">
        <v>148</v>
      </c>
      <c r="D2" s="241"/>
    </row>
    <row r="3" spans="1:4" ht="24.95" customHeight="1">
      <c r="A3" s="242"/>
      <c r="B3" s="242"/>
      <c r="C3" s="242"/>
      <c r="D3" s="242"/>
    </row>
    <row r="4" spans="1:4" ht="24.95" customHeight="1">
      <c r="A4" s="233" t="s">
        <v>149</v>
      </c>
      <c r="B4" s="233"/>
      <c r="C4" s="233"/>
      <c r="D4" s="234"/>
    </row>
    <row r="5" spans="1:4" ht="24.95" customHeight="1">
      <c r="A5" s="233" t="s">
        <v>150</v>
      </c>
      <c r="B5" s="233"/>
      <c r="C5" s="233"/>
      <c r="D5" s="234"/>
    </row>
    <row r="6" spans="1:4" ht="39.950000000000003" customHeight="1">
      <c r="A6" s="235" t="s">
        <v>334</v>
      </c>
      <c r="B6" s="236"/>
      <c r="C6" s="236"/>
      <c r="D6" s="236"/>
    </row>
    <row r="7" spans="1:4" ht="24.95" customHeight="1">
      <c r="A7" s="237"/>
      <c r="B7" s="237"/>
      <c r="C7" s="237"/>
      <c r="D7" s="237"/>
    </row>
    <row r="8" spans="1:4" ht="24.95" customHeight="1">
      <c r="A8" s="237"/>
      <c r="B8" s="237"/>
      <c r="C8" s="237"/>
      <c r="D8" s="237"/>
    </row>
    <row r="9" spans="1:4" ht="24.95" customHeight="1">
      <c r="A9" s="237"/>
      <c r="B9" s="237"/>
      <c r="C9" s="237"/>
      <c r="D9" s="237"/>
    </row>
    <row r="10" spans="1:4" ht="24.95" customHeight="1">
      <c r="A10" s="244"/>
      <c r="B10" s="244"/>
      <c r="C10" s="244"/>
      <c r="D10" s="244"/>
    </row>
    <row r="11" spans="1:4" ht="24.95" customHeight="1">
      <c r="A11" s="244"/>
      <c r="B11" s="244"/>
      <c r="C11" s="244"/>
      <c r="D11" s="244"/>
    </row>
    <row r="12" spans="1:4" ht="24.95" customHeight="1">
      <c r="A12" s="244"/>
      <c r="B12" s="244"/>
      <c r="C12" s="244"/>
      <c r="D12" s="244"/>
    </row>
    <row r="13" spans="1:4" ht="12" customHeight="1">
      <c r="A13" s="6"/>
      <c r="B13" s="238" t="s">
        <v>201</v>
      </c>
      <c r="C13" s="238"/>
      <c r="D13" s="2" t="s">
        <v>335</v>
      </c>
    </row>
    <row r="14" spans="1:4" ht="12" customHeight="1">
      <c r="A14" s="6"/>
      <c r="B14" s="238"/>
      <c r="C14" s="238"/>
      <c r="D14" s="2"/>
    </row>
    <row r="15" spans="1:4" ht="12" customHeight="1">
      <c r="A15" s="6"/>
      <c r="B15" s="238" t="s">
        <v>134</v>
      </c>
      <c r="C15" s="238"/>
      <c r="D15" s="2" t="s">
        <v>409</v>
      </c>
    </row>
    <row r="16" spans="1:4" ht="12" customHeight="1">
      <c r="A16" s="6"/>
      <c r="B16" s="238"/>
      <c r="C16" s="238"/>
      <c r="D16" s="2"/>
    </row>
    <row r="17" spans="1:4" ht="12" customHeight="1">
      <c r="A17" s="7"/>
      <c r="B17" s="245"/>
      <c r="C17" s="245"/>
      <c r="D17" s="3"/>
    </row>
    <row r="18" spans="1:4" ht="12" customHeight="1">
      <c r="A18" s="246"/>
      <c r="B18" s="246"/>
      <c r="C18" s="246"/>
      <c r="D18" s="246"/>
    </row>
    <row r="19" spans="1:4" ht="12" customHeight="1">
      <c r="A19" s="247" t="s">
        <v>135</v>
      </c>
      <c r="B19" s="247"/>
      <c r="C19" s="247"/>
      <c r="D19" s="247"/>
    </row>
    <row r="20" spans="1:4" ht="12" customHeight="1">
      <c r="A20" s="247" t="s">
        <v>330</v>
      </c>
      <c r="B20" s="247"/>
      <c r="C20" s="247"/>
      <c r="D20" s="247"/>
    </row>
    <row r="21" spans="1:4" ht="12" customHeight="1">
      <c r="A21" s="247"/>
      <c r="B21" s="247"/>
      <c r="C21" s="247"/>
      <c r="D21" s="247"/>
    </row>
    <row r="22" spans="1:4" ht="12" customHeight="1">
      <c r="A22" s="243" t="s">
        <v>300</v>
      </c>
      <c r="B22" s="243"/>
      <c r="C22" s="243"/>
      <c r="D22" s="243"/>
    </row>
    <row r="23" spans="1:4" ht="12" customHeight="1">
      <c r="A23" s="247"/>
      <c r="B23" s="247"/>
      <c r="C23" s="247"/>
      <c r="D23" s="247"/>
    </row>
    <row r="24" spans="1:4" ht="12" customHeight="1">
      <c r="A24" s="248" t="s">
        <v>336</v>
      </c>
      <c r="B24" s="248"/>
      <c r="C24" s="248"/>
      <c r="D24" s="248"/>
    </row>
    <row r="25" spans="1:4" ht="12" customHeight="1">
      <c r="A25" s="248" t="s">
        <v>202</v>
      </c>
      <c r="B25" s="248"/>
      <c r="C25" s="248"/>
      <c r="D25" s="248"/>
    </row>
    <row r="26" spans="1:4" ht="12" customHeight="1">
      <c r="A26" s="249"/>
      <c r="B26" s="249"/>
      <c r="C26" s="249"/>
      <c r="D26" s="249"/>
    </row>
    <row r="27" spans="1:4" ht="12" customHeight="1">
      <c r="A27" s="246"/>
      <c r="B27" s="246"/>
      <c r="C27" s="246"/>
      <c r="D27" s="246"/>
    </row>
    <row r="28" spans="1:4" ht="12" customHeight="1">
      <c r="A28" s="251" t="s">
        <v>136</v>
      </c>
      <c r="B28" s="251"/>
      <c r="C28" s="251"/>
      <c r="D28" s="251"/>
    </row>
    <row r="29" spans="1:4" ht="12" customHeight="1">
      <c r="A29" s="252"/>
      <c r="B29" s="252"/>
      <c r="C29" s="252"/>
      <c r="D29" s="252"/>
    </row>
    <row r="30" spans="1:4" ht="12" customHeight="1">
      <c r="A30" s="8" t="s">
        <v>131</v>
      </c>
      <c r="B30" s="253" t="s">
        <v>203</v>
      </c>
      <c r="C30" s="253"/>
      <c r="D30" s="253"/>
    </row>
    <row r="31" spans="1:4" ht="12" customHeight="1">
      <c r="A31" s="9">
        <v>0</v>
      </c>
      <c r="B31" s="253" t="s">
        <v>204</v>
      </c>
      <c r="C31" s="253"/>
      <c r="D31" s="253"/>
    </row>
    <row r="32" spans="1:4" ht="12" customHeight="1">
      <c r="A32" s="8" t="s">
        <v>132</v>
      </c>
      <c r="B32" s="253" t="s">
        <v>137</v>
      </c>
      <c r="C32" s="253"/>
      <c r="D32" s="253"/>
    </row>
    <row r="33" spans="1:4" ht="12" customHeight="1">
      <c r="A33" s="8" t="s">
        <v>138</v>
      </c>
      <c r="B33" s="253" t="s">
        <v>139</v>
      </c>
      <c r="C33" s="253"/>
      <c r="D33" s="253"/>
    </row>
    <row r="34" spans="1:4" ht="12" customHeight="1">
      <c r="A34" s="8" t="s">
        <v>140</v>
      </c>
      <c r="B34" s="253" t="s">
        <v>141</v>
      </c>
      <c r="C34" s="253"/>
      <c r="D34" s="253"/>
    </row>
    <row r="35" spans="1:4" ht="12" customHeight="1">
      <c r="A35" s="8" t="s">
        <v>142</v>
      </c>
      <c r="B35" s="253" t="s">
        <v>206</v>
      </c>
      <c r="C35" s="253"/>
      <c r="D35" s="253"/>
    </row>
    <row r="36" spans="1:4" ht="12" customHeight="1">
      <c r="A36" s="8" t="s">
        <v>143</v>
      </c>
      <c r="B36" s="253" t="s">
        <v>144</v>
      </c>
      <c r="C36" s="253"/>
      <c r="D36" s="253"/>
    </row>
    <row r="37" spans="1:4" ht="12" customHeight="1">
      <c r="A37" s="8" t="s">
        <v>145</v>
      </c>
      <c r="B37" s="253" t="s">
        <v>205</v>
      </c>
      <c r="C37" s="253"/>
      <c r="D37" s="253"/>
    </row>
    <row r="38" spans="1:4" ht="12" customHeight="1">
      <c r="A38" s="8"/>
      <c r="B38" s="253"/>
      <c r="C38" s="253"/>
      <c r="D38" s="253"/>
    </row>
    <row r="39" spans="1:4" ht="12" customHeight="1">
      <c r="A39" s="8"/>
      <c r="B39" s="253"/>
      <c r="C39" s="253"/>
      <c r="D39" s="253"/>
    </row>
    <row r="40" spans="1:4" ht="12" customHeight="1">
      <c r="A40" s="8"/>
      <c r="B40" s="8"/>
      <c r="C40" s="8"/>
      <c r="D40" s="8"/>
    </row>
    <row r="41" spans="1:4" ht="12" customHeight="1">
      <c r="A41" s="8"/>
      <c r="B41" s="8"/>
      <c r="C41" s="8"/>
      <c r="D41" s="8"/>
    </row>
    <row r="42" spans="1:4" ht="12" customHeight="1">
      <c r="A42" s="10"/>
      <c r="B42" s="254"/>
      <c r="C42" s="254"/>
      <c r="D42" s="254"/>
    </row>
    <row r="43" spans="1:4">
      <c r="A43" s="253" t="s">
        <v>146</v>
      </c>
      <c r="B43" s="253"/>
      <c r="C43" s="253"/>
      <c r="D43" s="253"/>
    </row>
    <row r="44" spans="1:4" s="4" customFormat="1" ht="39.950000000000003" customHeight="1">
      <c r="A44" s="250" t="s">
        <v>331</v>
      </c>
      <c r="B44" s="250"/>
      <c r="C44" s="250"/>
      <c r="D44" s="250"/>
    </row>
  </sheetData>
  <mergeCells count="44">
    <mergeCell ref="A44:D44"/>
    <mergeCell ref="A28:D28"/>
    <mergeCell ref="A29:D29"/>
    <mergeCell ref="B30:D30"/>
    <mergeCell ref="B31:D31"/>
    <mergeCell ref="B32:D32"/>
    <mergeCell ref="B33:D33"/>
    <mergeCell ref="B42:D42"/>
    <mergeCell ref="A43:D43"/>
    <mergeCell ref="B35:D35"/>
    <mergeCell ref="B36:D36"/>
    <mergeCell ref="B37:D37"/>
    <mergeCell ref="B38:D38"/>
    <mergeCell ref="B39:D39"/>
    <mergeCell ref="B34:D34"/>
    <mergeCell ref="A23:D23"/>
    <mergeCell ref="A24:D24"/>
    <mergeCell ref="A25:D25"/>
    <mergeCell ref="A26:D26"/>
    <mergeCell ref="A27:D27"/>
    <mergeCell ref="A22:D22"/>
    <mergeCell ref="A11:D11"/>
    <mergeCell ref="A12:D12"/>
    <mergeCell ref="B17:C17"/>
    <mergeCell ref="A10:D10"/>
    <mergeCell ref="B13:C13"/>
    <mergeCell ref="B15:C15"/>
    <mergeCell ref="B16:C16"/>
    <mergeCell ref="A18:D18"/>
    <mergeCell ref="A19:D19"/>
    <mergeCell ref="A20:D20"/>
    <mergeCell ref="A21:D21"/>
    <mergeCell ref="A1:B1"/>
    <mergeCell ref="C1:D1"/>
    <mergeCell ref="A2:B2"/>
    <mergeCell ref="C2:D2"/>
    <mergeCell ref="A3:D3"/>
    <mergeCell ref="A4:D4"/>
    <mergeCell ref="A5:D5"/>
    <mergeCell ref="A6:D6"/>
    <mergeCell ref="A7:D7"/>
    <mergeCell ref="B14:C14"/>
    <mergeCell ref="A8:D8"/>
    <mergeCell ref="A9:D9"/>
  </mergeCells>
  <pageMargins left="0.59055118110236227" right="0.59055118110236227" top="0.59055118110236227" bottom="0.59055118110236227" header="0.39370078740157483" footer="0.39370078740157483"/>
  <pageSetup paperSize="9" pageOrder="overThenDown" orientation="portrait" r:id="rId1"/>
  <headerFooter differentOddEven="1" differentFirst="1">
    <oddFooter>&amp;L&amp;7StatA MV, Statistischer Bericht A653 2022 43&amp;R&amp;7&amp;P</oddFooter>
    <evenFooter>&amp;L&amp;7&amp;P&amp;R&amp;7StatA MV, Statistischer Bericht A653 2022 43</evenFooter>
  </headerFooter>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54"/>
  <sheetViews>
    <sheetView zoomScale="140" zoomScaleNormal="140" workbookViewId="0">
      <pane xSplit="2" ySplit="6" topLeftCell="C7" activePane="bottomRight" state="frozen"/>
      <selection sqref="A1:B1"/>
      <selection pane="topRight" sqref="A1:B1"/>
      <selection pane="bottomLeft" sqref="A1:B1"/>
      <selection pane="bottomRight" activeCell="C7" sqref="C7:H7"/>
    </sheetView>
  </sheetViews>
  <sheetFormatPr baseColWidth="10" defaultColWidth="19.85546875" defaultRowHeight="11.45" customHeight="1"/>
  <cols>
    <col min="1" max="1" width="3.7109375" style="127" customWidth="1"/>
    <col min="2" max="2" width="22.7109375" style="127" customWidth="1"/>
    <col min="3" max="3" width="11.7109375" style="127" customWidth="1"/>
    <col min="4" max="8" width="10.7109375" style="127" customWidth="1"/>
    <col min="9" max="253" width="11.42578125" style="127" customWidth="1"/>
    <col min="254" max="16384" width="19.85546875" style="127"/>
  </cols>
  <sheetData>
    <row r="1" spans="1:9" s="157" customFormat="1" ht="54" customHeight="1">
      <c r="A1" s="287" t="s">
        <v>129</v>
      </c>
      <c r="B1" s="288"/>
      <c r="C1" s="289" t="s">
        <v>341</v>
      </c>
      <c r="D1" s="289"/>
      <c r="E1" s="289"/>
      <c r="F1" s="289"/>
      <c r="G1" s="289"/>
      <c r="H1" s="290"/>
      <c r="I1" s="158"/>
    </row>
    <row r="2" spans="1:9" ht="11.45" customHeight="1">
      <c r="A2" s="318" t="s">
        <v>83</v>
      </c>
      <c r="B2" s="313" t="s">
        <v>320</v>
      </c>
      <c r="C2" s="313" t="s">
        <v>318</v>
      </c>
      <c r="D2" s="313" t="s">
        <v>2</v>
      </c>
      <c r="E2" s="315"/>
      <c r="F2" s="315"/>
      <c r="G2" s="315"/>
      <c r="H2" s="320"/>
      <c r="I2" s="129"/>
    </row>
    <row r="3" spans="1:9" ht="11.45" customHeight="1">
      <c r="A3" s="319"/>
      <c r="B3" s="315"/>
      <c r="C3" s="314"/>
      <c r="D3" s="313" t="s">
        <v>294</v>
      </c>
      <c r="E3" s="313" t="s">
        <v>295</v>
      </c>
      <c r="F3" s="313" t="s">
        <v>95</v>
      </c>
      <c r="G3" s="313" t="s">
        <v>190</v>
      </c>
      <c r="H3" s="321" t="s">
        <v>5</v>
      </c>
      <c r="I3" s="129"/>
    </row>
    <row r="4" spans="1:9" ht="11.45" customHeight="1">
      <c r="A4" s="319"/>
      <c r="B4" s="315"/>
      <c r="C4" s="314"/>
      <c r="D4" s="315"/>
      <c r="E4" s="315"/>
      <c r="F4" s="315"/>
      <c r="G4" s="315"/>
      <c r="H4" s="320"/>
      <c r="I4" s="129"/>
    </row>
    <row r="5" spans="1:9" ht="11.45" customHeight="1">
      <c r="A5" s="319"/>
      <c r="B5" s="315"/>
      <c r="C5" s="314"/>
      <c r="D5" s="315"/>
      <c r="E5" s="315"/>
      <c r="F5" s="315"/>
      <c r="G5" s="315"/>
      <c r="H5" s="320"/>
      <c r="I5" s="129"/>
    </row>
    <row r="6" spans="1:9" s="131" customFormat="1" ht="11.45" customHeight="1">
      <c r="A6" s="111">
        <v>1</v>
      </c>
      <c r="B6" s="101">
        <v>2</v>
      </c>
      <c r="C6" s="100">
        <v>3</v>
      </c>
      <c r="D6" s="100">
        <v>4</v>
      </c>
      <c r="E6" s="100">
        <v>5</v>
      </c>
      <c r="F6" s="100">
        <v>6</v>
      </c>
      <c r="G6" s="100">
        <v>7</v>
      </c>
      <c r="H6" s="121">
        <v>8</v>
      </c>
      <c r="I6" s="130"/>
    </row>
    <row r="7" spans="1:9" ht="20.100000000000001" customHeight="1">
      <c r="A7" s="132"/>
      <c r="B7" s="187"/>
      <c r="C7" s="322" t="s">
        <v>1</v>
      </c>
      <c r="D7" s="317"/>
      <c r="E7" s="317"/>
      <c r="F7" s="317"/>
      <c r="G7" s="317"/>
      <c r="H7" s="317"/>
      <c r="I7" s="129"/>
    </row>
    <row r="8" spans="1:9" ht="11.1" customHeight="1">
      <c r="A8" s="106">
        <f>IF(D8&lt;&gt;"",COUNTA($D8:D$8),"")</f>
        <v>1</v>
      </c>
      <c r="B8" s="188" t="s">
        <v>67</v>
      </c>
      <c r="C8" s="189">
        <v>589968</v>
      </c>
      <c r="D8" s="189">
        <v>403908</v>
      </c>
      <c r="E8" s="189">
        <v>186060</v>
      </c>
      <c r="F8" s="189">
        <v>552719</v>
      </c>
      <c r="G8" s="189">
        <v>37249</v>
      </c>
      <c r="H8" s="189">
        <v>26353</v>
      </c>
      <c r="I8" s="129"/>
    </row>
    <row r="9" spans="1:9" ht="11.1" customHeight="1">
      <c r="A9" s="106" t="str">
        <f>IF(D9&lt;&gt;"",COUNTA($D$8:D9),"")</f>
        <v/>
      </c>
      <c r="B9" s="190"/>
      <c r="C9" s="191"/>
      <c r="D9" s="191"/>
      <c r="E9" s="191"/>
      <c r="F9" s="191"/>
      <c r="G9" s="191"/>
      <c r="H9" s="191"/>
      <c r="I9" s="129"/>
    </row>
    <row r="10" spans="1:9" ht="11.1" customHeight="1">
      <c r="A10" s="106">
        <f>IF(D10&lt;&gt;"",COUNTA($D$8:D10),"")</f>
        <v>2</v>
      </c>
      <c r="B10" s="190" t="s">
        <v>208</v>
      </c>
      <c r="C10" s="192">
        <v>95463</v>
      </c>
      <c r="D10" s="192">
        <v>66510</v>
      </c>
      <c r="E10" s="192">
        <v>28953</v>
      </c>
      <c r="F10" s="192">
        <v>88996</v>
      </c>
      <c r="G10" s="192">
        <v>6467</v>
      </c>
      <c r="H10" s="192">
        <v>4296</v>
      </c>
      <c r="I10" s="126"/>
    </row>
    <row r="11" spans="1:9" ht="11.1" customHeight="1">
      <c r="A11" s="106">
        <f>IF(D11&lt;&gt;"",COUNTA($D$8:D11),"")</f>
        <v>3</v>
      </c>
      <c r="B11" s="190" t="s">
        <v>209</v>
      </c>
      <c r="C11" s="192">
        <v>51733</v>
      </c>
      <c r="D11" s="192">
        <v>35571</v>
      </c>
      <c r="E11" s="192">
        <v>16162</v>
      </c>
      <c r="F11" s="192">
        <v>49011</v>
      </c>
      <c r="G11" s="192">
        <v>2722</v>
      </c>
      <c r="H11" s="192">
        <v>2517</v>
      </c>
      <c r="I11" s="126"/>
    </row>
    <row r="12" spans="1:9" ht="11.1" customHeight="1">
      <c r="A12" s="106" t="str">
        <f>IF(D12&lt;&gt;"",COUNTA($D$8:D12),"")</f>
        <v/>
      </c>
      <c r="B12" s="190"/>
      <c r="C12" s="192"/>
      <c r="D12" s="192"/>
      <c r="E12" s="192"/>
      <c r="F12" s="192"/>
      <c r="G12" s="192"/>
      <c r="H12" s="192"/>
      <c r="I12" s="126"/>
    </row>
    <row r="13" spans="1:9" ht="11.1" customHeight="1">
      <c r="A13" s="106">
        <f>IF(D13&lt;&gt;"",COUNTA($D$8:D13),"")</f>
        <v>4</v>
      </c>
      <c r="B13" s="190" t="s">
        <v>210</v>
      </c>
      <c r="C13" s="192">
        <v>93992</v>
      </c>
      <c r="D13" s="192">
        <v>63061</v>
      </c>
      <c r="E13" s="192">
        <v>30931</v>
      </c>
      <c r="F13" s="192">
        <v>90306</v>
      </c>
      <c r="G13" s="192">
        <v>3686</v>
      </c>
      <c r="H13" s="192">
        <v>4335</v>
      </c>
      <c r="I13" s="126"/>
    </row>
    <row r="14" spans="1:9" s="133" customFormat="1" ht="11.1" customHeight="1">
      <c r="A14" s="106">
        <f>IF(D14&lt;&gt;"",COUNTA($D$8:D14),"")</f>
        <v>5</v>
      </c>
      <c r="B14" s="193" t="s">
        <v>211</v>
      </c>
      <c r="C14" s="192">
        <v>33983</v>
      </c>
      <c r="D14" s="192">
        <v>22761</v>
      </c>
      <c r="E14" s="192">
        <v>11222</v>
      </c>
      <c r="F14" s="192">
        <v>32643</v>
      </c>
      <c r="G14" s="192">
        <v>1340</v>
      </c>
      <c r="H14" s="192">
        <v>1869</v>
      </c>
      <c r="I14" s="126"/>
    </row>
    <row r="15" spans="1:9" ht="11.1" customHeight="1">
      <c r="A15" s="106">
        <f>IF(D15&lt;&gt;"",COUNTA($D$8:D15),"")</f>
        <v>6</v>
      </c>
      <c r="B15" s="190" t="s">
        <v>212</v>
      </c>
      <c r="C15" s="192">
        <v>70818</v>
      </c>
      <c r="D15" s="192">
        <v>47989</v>
      </c>
      <c r="E15" s="192">
        <v>22829</v>
      </c>
      <c r="F15" s="192">
        <v>66226</v>
      </c>
      <c r="G15" s="192">
        <v>4592</v>
      </c>
      <c r="H15" s="192">
        <v>3077</v>
      </c>
      <c r="I15" s="126"/>
    </row>
    <row r="16" spans="1:9" ht="11.1" customHeight="1">
      <c r="A16" s="106">
        <f>IF(D16&lt;&gt;"",COUNTA($D$8:D16),"")</f>
        <v>7</v>
      </c>
      <c r="B16" s="190" t="s">
        <v>213</v>
      </c>
      <c r="C16" s="192">
        <v>77396</v>
      </c>
      <c r="D16" s="192">
        <v>53637</v>
      </c>
      <c r="E16" s="192">
        <v>23759</v>
      </c>
      <c r="F16" s="192">
        <v>72356</v>
      </c>
      <c r="G16" s="192">
        <v>5040</v>
      </c>
      <c r="H16" s="192">
        <v>3448</v>
      </c>
      <c r="I16" s="126"/>
    </row>
    <row r="17" spans="1:9" s="133" customFormat="1" ht="11.1" customHeight="1">
      <c r="A17" s="106">
        <f>IF(D17&lt;&gt;"",COUNTA($D$8:D17),"")</f>
        <v>8</v>
      </c>
      <c r="B17" s="193" t="s">
        <v>214</v>
      </c>
      <c r="C17" s="192">
        <v>26549</v>
      </c>
      <c r="D17" s="192">
        <v>18311</v>
      </c>
      <c r="E17" s="192">
        <v>8238</v>
      </c>
      <c r="F17" s="192">
        <v>25375</v>
      </c>
      <c r="G17" s="192">
        <v>1174</v>
      </c>
      <c r="H17" s="192">
        <v>1314</v>
      </c>
      <c r="I17" s="126"/>
    </row>
    <row r="18" spans="1:9" ht="11.1" customHeight="1">
      <c r="A18" s="106">
        <f>IF(D18&lt;&gt;"",COUNTA($D$8:D18),"")</f>
        <v>9</v>
      </c>
      <c r="B18" s="190" t="s">
        <v>215</v>
      </c>
      <c r="C18" s="192">
        <v>47830</v>
      </c>
      <c r="D18" s="192">
        <v>32835</v>
      </c>
      <c r="E18" s="192">
        <v>14995</v>
      </c>
      <c r="F18" s="192">
        <v>45337</v>
      </c>
      <c r="G18" s="192">
        <v>2493</v>
      </c>
      <c r="H18" s="192">
        <v>2095</v>
      </c>
      <c r="I18" s="126"/>
    </row>
    <row r="19" spans="1:9" s="133" customFormat="1" ht="11.1" customHeight="1">
      <c r="A19" s="106">
        <f>IF(D19&lt;&gt;"",COUNTA($D$8:D19),"")</f>
        <v>10</v>
      </c>
      <c r="B19" s="193" t="s">
        <v>216</v>
      </c>
      <c r="C19" s="192">
        <v>18048</v>
      </c>
      <c r="D19" s="192">
        <v>11940</v>
      </c>
      <c r="E19" s="192">
        <v>6108</v>
      </c>
      <c r="F19" s="192">
        <v>17081</v>
      </c>
      <c r="G19" s="192">
        <v>967</v>
      </c>
      <c r="H19" s="192">
        <v>916</v>
      </c>
      <c r="I19" s="126"/>
    </row>
    <row r="20" spans="1:9" ht="11.1" customHeight="1">
      <c r="A20" s="106">
        <f>IF(D20&lt;&gt;"",COUNTA($D$8:D20),"")</f>
        <v>11</v>
      </c>
      <c r="B20" s="190" t="s">
        <v>217</v>
      </c>
      <c r="C20" s="192">
        <v>85385</v>
      </c>
      <c r="D20" s="192">
        <v>55478</v>
      </c>
      <c r="E20" s="192">
        <v>29907</v>
      </c>
      <c r="F20" s="192">
        <v>78703</v>
      </c>
      <c r="G20" s="192">
        <v>6682</v>
      </c>
      <c r="H20" s="192">
        <v>3979</v>
      </c>
      <c r="I20" s="126"/>
    </row>
    <row r="21" spans="1:9" s="133" customFormat="1" ht="11.1" customHeight="1">
      <c r="A21" s="106">
        <f>IF(D21&lt;&gt;"",COUNTA($D$8:D21),"")</f>
        <v>12</v>
      </c>
      <c r="B21" s="193" t="s">
        <v>218</v>
      </c>
      <c r="C21" s="192">
        <v>30540</v>
      </c>
      <c r="D21" s="192">
        <v>19385</v>
      </c>
      <c r="E21" s="192">
        <v>11155</v>
      </c>
      <c r="F21" s="192">
        <v>28888</v>
      </c>
      <c r="G21" s="192">
        <v>1652</v>
      </c>
      <c r="H21" s="192">
        <v>1438</v>
      </c>
      <c r="I21" s="126"/>
    </row>
    <row r="22" spans="1:9" ht="11.1" customHeight="1">
      <c r="A22" s="106">
        <f>IF(D22&lt;&gt;"",COUNTA($D$8:D22),"")</f>
        <v>13</v>
      </c>
      <c r="B22" s="190" t="s">
        <v>219</v>
      </c>
      <c r="C22" s="192">
        <v>67351</v>
      </c>
      <c r="D22" s="192">
        <v>48827</v>
      </c>
      <c r="E22" s="192">
        <v>18524</v>
      </c>
      <c r="F22" s="192">
        <v>61784</v>
      </c>
      <c r="G22" s="192">
        <v>5567</v>
      </c>
      <c r="H22" s="192">
        <v>2606</v>
      </c>
      <c r="I22" s="126"/>
    </row>
    <row r="23" spans="1:9" ht="20.100000000000001" customHeight="1">
      <c r="A23" s="106" t="str">
        <f>IF(D23&lt;&gt;"",COUNTA($D$8:D23),"")</f>
        <v/>
      </c>
      <c r="B23" s="190"/>
      <c r="C23" s="316" t="s">
        <v>159</v>
      </c>
      <c r="D23" s="317"/>
      <c r="E23" s="317"/>
      <c r="F23" s="317"/>
      <c r="G23" s="317"/>
      <c r="H23" s="317"/>
    </row>
    <row r="24" spans="1:9" ht="11.1" customHeight="1">
      <c r="A24" s="106">
        <f>IF(D24&lt;&gt;"",COUNTA($D$8:D24),"")</f>
        <v>14</v>
      </c>
      <c r="B24" s="188" t="s">
        <v>67</v>
      </c>
      <c r="C24" s="189">
        <v>293325</v>
      </c>
      <c r="D24" s="189">
        <v>251864</v>
      </c>
      <c r="E24" s="189">
        <v>41461</v>
      </c>
      <c r="F24" s="189">
        <v>270623</v>
      </c>
      <c r="G24" s="189">
        <v>22702</v>
      </c>
      <c r="H24" s="189">
        <v>15278</v>
      </c>
    </row>
    <row r="25" spans="1:9" ht="11.1" customHeight="1">
      <c r="A25" s="106" t="str">
        <f>IF(D25&lt;&gt;"",COUNTA($D$8:D25),"")</f>
        <v/>
      </c>
      <c r="B25" s="190"/>
      <c r="C25" s="191"/>
      <c r="D25" s="191"/>
      <c r="E25" s="191"/>
      <c r="F25" s="191"/>
      <c r="G25" s="191"/>
      <c r="H25" s="191"/>
    </row>
    <row r="26" spans="1:9" ht="11.1" customHeight="1">
      <c r="A26" s="106">
        <f>IF(D26&lt;&gt;"",COUNTA($D$8:D26),"")</f>
        <v>15</v>
      </c>
      <c r="B26" s="190" t="s">
        <v>208</v>
      </c>
      <c r="C26" s="192">
        <v>47727</v>
      </c>
      <c r="D26" s="192">
        <v>40330</v>
      </c>
      <c r="E26" s="192">
        <v>7397</v>
      </c>
      <c r="F26" s="192">
        <v>43652</v>
      </c>
      <c r="G26" s="192">
        <v>4075</v>
      </c>
      <c r="H26" s="192">
        <v>2368</v>
      </c>
      <c r="I26" s="126"/>
    </row>
    <row r="27" spans="1:9" ht="11.1" customHeight="1">
      <c r="A27" s="106">
        <f>IF(D27&lt;&gt;"",COUNTA($D$8:D27),"")</f>
        <v>16</v>
      </c>
      <c r="B27" s="190" t="s">
        <v>209</v>
      </c>
      <c r="C27" s="192">
        <v>23402</v>
      </c>
      <c r="D27" s="192">
        <v>19919</v>
      </c>
      <c r="E27" s="192">
        <v>3483</v>
      </c>
      <c r="F27" s="192">
        <v>21754</v>
      </c>
      <c r="G27" s="192">
        <v>1648</v>
      </c>
      <c r="H27" s="192">
        <v>1316</v>
      </c>
      <c r="I27" s="126"/>
    </row>
    <row r="28" spans="1:9" ht="11.1" customHeight="1">
      <c r="A28" s="106" t="str">
        <f>IF(D28&lt;&gt;"",COUNTA($D$8:D28),"")</f>
        <v/>
      </c>
      <c r="B28" s="190"/>
      <c r="C28" s="192"/>
      <c r="D28" s="192"/>
      <c r="E28" s="192"/>
      <c r="F28" s="192"/>
      <c r="G28" s="192"/>
      <c r="H28" s="192"/>
      <c r="I28" s="126"/>
    </row>
    <row r="29" spans="1:9" ht="11.1" customHeight="1">
      <c r="A29" s="106">
        <f>IF(D29&lt;&gt;"",COUNTA($D$8:D29),"")</f>
        <v>17</v>
      </c>
      <c r="B29" s="190" t="s">
        <v>210</v>
      </c>
      <c r="C29" s="192">
        <v>47152</v>
      </c>
      <c r="D29" s="192">
        <v>40515</v>
      </c>
      <c r="E29" s="192">
        <v>6637</v>
      </c>
      <c r="F29" s="192">
        <v>44824</v>
      </c>
      <c r="G29" s="192">
        <v>2328</v>
      </c>
      <c r="H29" s="192">
        <v>2546</v>
      </c>
      <c r="I29" s="126"/>
    </row>
    <row r="30" spans="1:9" s="133" customFormat="1" ht="11.1" customHeight="1">
      <c r="A30" s="106">
        <f>IF(D30&lt;&gt;"",COUNTA($D$8:D30),"")</f>
        <v>18</v>
      </c>
      <c r="B30" s="193" t="s">
        <v>211</v>
      </c>
      <c r="C30" s="192">
        <v>16052</v>
      </c>
      <c r="D30" s="192">
        <v>13768</v>
      </c>
      <c r="E30" s="192">
        <v>2284</v>
      </c>
      <c r="F30" s="192">
        <v>15189</v>
      </c>
      <c r="G30" s="192">
        <v>863</v>
      </c>
      <c r="H30" s="192">
        <v>1028</v>
      </c>
      <c r="I30" s="126"/>
    </row>
    <row r="31" spans="1:9" ht="11.1" customHeight="1">
      <c r="A31" s="106">
        <f>IF(D31&lt;&gt;"",COUNTA($D$8:D31),"")</f>
        <v>19</v>
      </c>
      <c r="B31" s="190" t="s">
        <v>212</v>
      </c>
      <c r="C31" s="192">
        <v>36436</v>
      </c>
      <c r="D31" s="192">
        <v>31504</v>
      </c>
      <c r="E31" s="192">
        <v>4932</v>
      </c>
      <c r="F31" s="192">
        <v>33491</v>
      </c>
      <c r="G31" s="192">
        <v>2945</v>
      </c>
      <c r="H31" s="192">
        <v>1944</v>
      </c>
      <c r="I31" s="126"/>
    </row>
    <row r="32" spans="1:9" ht="11.1" customHeight="1">
      <c r="A32" s="106">
        <f>IF(D32&lt;&gt;"",COUNTA($D$8:D32),"")</f>
        <v>20</v>
      </c>
      <c r="B32" s="190" t="s">
        <v>213</v>
      </c>
      <c r="C32" s="192">
        <v>37883</v>
      </c>
      <c r="D32" s="192">
        <v>32486</v>
      </c>
      <c r="E32" s="192">
        <v>5397</v>
      </c>
      <c r="F32" s="192">
        <v>34914</v>
      </c>
      <c r="G32" s="192">
        <v>2969</v>
      </c>
      <c r="H32" s="192">
        <v>1988</v>
      </c>
      <c r="I32" s="126"/>
    </row>
    <row r="33" spans="1:9" s="133" customFormat="1" ht="11.1" customHeight="1">
      <c r="A33" s="106">
        <f>IF(D33&lt;&gt;"",COUNTA($D$8:D33),"")</f>
        <v>21</v>
      </c>
      <c r="B33" s="193" t="s">
        <v>214</v>
      </c>
      <c r="C33" s="192">
        <v>12904</v>
      </c>
      <c r="D33" s="192">
        <v>11003</v>
      </c>
      <c r="E33" s="192">
        <v>1901</v>
      </c>
      <c r="F33" s="192">
        <v>12149</v>
      </c>
      <c r="G33" s="192">
        <v>755</v>
      </c>
      <c r="H33" s="192">
        <v>707</v>
      </c>
      <c r="I33" s="126"/>
    </row>
    <row r="34" spans="1:9" ht="11.1" customHeight="1">
      <c r="A34" s="106">
        <f>IF(D34&lt;&gt;"",COUNTA($D$8:D34),"")</f>
        <v>22</v>
      </c>
      <c r="B34" s="190" t="s">
        <v>215</v>
      </c>
      <c r="C34" s="192">
        <v>24996</v>
      </c>
      <c r="D34" s="192">
        <v>21932</v>
      </c>
      <c r="E34" s="192">
        <v>3064</v>
      </c>
      <c r="F34" s="192">
        <v>23382</v>
      </c>
      <c r="G34" s="192">
        <v>1614</v>
      </c>
      <c r="H34" s="192">
        <v>1303</v>
      </c>
      <c r="I34" s="126"/>
    </row>
    <row r="35" spans="1:9" s="133" customFormat="1" ht="11.1" customHeight="1">
      <c r="A35" s="106">
        <f>IF(D35&lt;&gt;"",COUNTA($D$8:D35),"")</f>
        <v>23</v>
      </c>
      <c r="B35" s="193" t="s">
        <v>216</v>
      </c>
      <c r="C35" s="192">
        <v>8866</v>
      </c>
      <c r="D35" s="192">
        <v>7620</v>
      </c>
      <c r="E35" s="192">
        <v>1246</v>
      </c>
      <c r="F35" s="192">
        <v>8228</v>
      </c>
      <c r="G35" s="192">
        <v>638</v>
      </c>
      <c r="H35" s="192">
        <v>524</v>
      </c>
      <c r="I35" s="126"/>
    </row>
    <row r="36" spans="1:9" ht="11.1" customHeight="1">
      <c r="A36" s="106">
        <f>IF(D36&lt;&gt;"",COUNTA($D$8:D36),"")</f>
        <v>24</v>
      </c>
      <c r="B36" s="190" t="s">
        <v>217</v>
      </c>
      <c r="C36" s="192">
        <v>40397</v>
      </c>
      <c r="D36" s="192">
        <v>33116</v>
      </c>
      <c r="E36" s="192">
        <v>7281</v>
      </c>
      <c r="F36" s="192">
        <v>36891</v>
      </c>
      <c r="G36" s="192">
        <v>3506</v>
      </c>
      <c r="H36" s="192">
        <v>2179</v>
      </c>
      <c r="I36" s="126"/>
    </row>
    <row r="37" spans="1:9" s="133" customFormat="1" ht="11.1" customHeight="1">
      <c r="A37" s="106">
        <f>IF(D37&lt;&gt;"",COUNTA($D$8:D37),"")</f>
        <v>25</v>
      </c>
      <c r="B37" s="193" t="s">
        <v>218</v>
      </c>
      <c r="C37" s="192">
        <v>13669</v>
      </c>
      <c r="D37" s="192">
        <v>10785</v>
      </c>
      <c r="E37" s="192">
        <v>2884</v>
      </c>
      <c r="F37" s="192">
        <v>12708</v>
      </c>
      <c r="G37" s="192">
        <v>961</v>
      </c>
      <c r="H37" s="192">
        <v>664</v>
      </c>
      <c r="I37" s="126"/>
    </row>
    <row r="38" spans="1:9" ht="11.1" customHeight="1">
      <c r="A38" s="106">
        <f>IF(D38&lt;&gt;"",COUNTA($D$8:D38),"")</f>
        <v>26</v>
      </c>
      <c r="B38" s="190" t="s">
        <v>219</v>
      </c>
      <c r="C38" s="192">
        <v>35332</v>
      </c>
      <c r="D38" s="192">
        <v>32062</v>
      </c>
      <c r="E38" s="192">
        <v>3270</v>
      </c>
      <c r="F38" s="192">
        <v>31715</v>
      </c>
      <c r="G38" s="192">
        <v>3617</v>
      </c>
      <c r="H38" s="192">
        <v>1634</v>
      </c>
      <c r="I38" s="126"/>
    </row>
    <row r="39" spans="1:9" ht="20.100000000000001" customHeight="1">
      <c r="A39" s="106" t="str">
        <f>IF(D39&lt;&gt;"",COUNTA($D$8:D39),"")</f>
        <v/>
      </c>
      <c r="B39" s="190"/>
      <c r="C39" s="316" t="s">
        <v>160</v>
      </c>
      <c r="D39" s="317"/>
      <c r="E39" s="317"/>
      <c r="F39" s="317"/>
      <c r="G39" s="317"/>
      <c r="H39" s="317"/>
    </row>
    <row r="40" spans="1:9" ht="11.1" customHeight="1">
      <c r="A40" s="106">
        <f>IF(D40&lt;&gt;"",COUNTA($D$8:D40),"")</f>
        <v>27</v>
      </c>
      <c r="B40" s="188" t="s">
        <v>67</v>
      </c>
      <c r="C40" s="189">
        <v>296643</v>
      </c>
      <c r="D40" s="189">
        <v>152044</v>
      </c>
      <c r="E40" s="189">
        <v>144599</v>
      </c>
      <c r="F40" s="189">
        <v>282096</v>
      </c>
      <c r="G40" s="189">
        <v>14547</v>
      </c>
      <c r="H40" s="189">
        <v>11075</v>
      </c>
    </row>
    <row r="41" spans="1:9" ht="11.1" customHeight="1">
      <c r="A41" s="106" t="str">
        <f>IF(D41&lt;&gt;"",COUNTA($D$8:D41),"")</f>
        <v/>
      </c>
      <c r="B41" s="190"/>
      <c r="C41" s="191"/>
      <c r="D41" s="191"/>
      <c r="E41" s="191"/>
      <c r="F41" s="191"/>
      <c r="G41" s="191"/>
      <c r="H41" s="191"/>
    </row>
    <row r="42" spans="1:9" ht="11.1" customHeight="1">
      <c r="A42" s="106">
        <f>IF(D42&lt;&gt;"",COUNTA($D$8:D42),"")</f>
        <v>28</v>
      </c>
      <c r="B42" s="190" t="s">
        <v>208</v>
      </c>
      <c r="C42" s="192">
        <v>47736</v>
      </c>
      <c r="D42" s="192">
        <v>26180</v>
      </c>
      <c r="E42" s="192">
        <v>21556</v>
      </c>
      <c r="F42" s="192">
        <v>45344</v>
      </c>
      <c r="G42" s="192">
        <v>2392</v>
      </c>
      <c r="H42" s="192">
        <v>1928</v>
      </c>
      <c r="I42" s="126"/>
    </row>
    <row r="43" spans="1:9" ht="11.1" customHeight="1">
      <c r="A43" s="106">
        <f>IF(D43&lt;&gt;"",COUNTA($D$8:D43),"")</f>
        <v>29</v>
      </c>
      <c r="B43" s="190" t="s">
        <v>209</v>
      </c>
      <c r="C43" s="192">
        <v>28331</v>
      </c>
      <c r="D43" s="192">
        <v>15652</v>
      </c>
      <c r="E43" s="192">
        <v>12679</v>
      </c>
      <c r="F43" s="192">
        <v>27257</v>
      </c>
      <c r="G43" s="192">
        <v>1074</v>
      </c>
      <c r="H43" s="192">
        <v>1201</v>
      </c>
      <c r="I43" s="126"/>
    </row>
    <row r="44" spans="1:9" ht="11.1" customHeight="1">
      <c r="A44" s="106" t="str">
        <f>IF(D44&lt;&gt;"",COUNTA($D$8:D44),"")</f>
        <v/>
      </c>
      <c r="B44" s="190"/>
      <c r="C44" s="192"/>
      <c r="D44" s="192"/>
      <c r="E44" s="192"/>
      <c r="F44" s="192"/>
      <c r="G44" s="192"/>
      <c r="H44" s="192"/>
      <c r="I44" s="126"/>
    </row>
    <row r="45" spans="1:9" ht="11.1" customHeight="1">
      <c r="A45" s="106">
        <f>IF(D45&lt;&gt;"",COUNTA($D$8:D45),"")</f>
        <v>30</v>
      </c>
      <c r="B45" s="190" t="s">
        <v>210</v>
      </c>
      <c r="C45" s="192">
        <v>46840</v>
      </c>
      <c r="D45" s="192">
        <v>22546</v>
      </c>
      <c r="E45" s="192">
        <v>24294</v>
      </c>
      <c r="F45" s="192">
        <v>45482</v>
      </c>
      <c r="G45" s="192">
        <v>1358</v>
      </c>
      <c r="H45" s="192">
        <v>1789</v>
      </c>
      <c r="I45" s="126"/>
    </row>
    <row r="46" spans="1:9" s="133" customFormat="1" ht="11.1" customHeight="1">
      <c r="A46" s="106">
        <f>IF(D46&lt;&gt;"",COUNTA($D$8:D46),"")</f>
        <v>31</v>
      </c>
      <c r="B46" s="193" t="s">
        <v>211</v>
      </c>
      <c r="C46" s="192">
        <v>17931</v>
      </c>
      <c r="D46" s="192">
        <v>8993</v>
      </c>
      <c r="E46" s="192">
        <v>8938</v>
      </c>
      <c r="F46" s="192">
        <v>17454</v>
      </c>
      <c r="G46" s="192">
        <v>477</v>
      </c>
      <c r="H46" s="192">
        <v>841</v>
      </c>
      <c r="I46" s="126"/>
    </row>
    <row r="47" spans="1:9" ht="11.1" customHeight="1">
      <c r="A47" s="106">
        <f>IF(D47&lt;&gt;"",COUNTA($D$8:D47),"")</f>
        <v>32</v>
      </c>
      <c r="B47" s="190" t="s">
        <v>212</v>
      </c>
      <c r="C47" s="192">
        <v>34382</v>
      </c>
      <c r="D47" s="192">
        <v>16485</v>
      </c>
      <c r="E47" s="192">
        <v>17897</v>
      </c>
      <c r="F47" s="192">
        <v>32735</v>
      </c>
      <c r="G47" s="192">
        <v>1647</v>
      </c>
      <c r="H47" s="192">
        <v>1133</v>
      </c>
      <c r="I47" s="126"/>
    </row>
    <row r="48" spans="1:9" ht="11.1" customHeight="1">
      <c r="A48" s="106">
        <f>IF(D48&lt;&gt;"",COUNTA($D$8:D48),"")</f>
        <v>33</v>
      </c>
      <c r="B48" s="190" t="s">
        <v>213</v>
      </c>
      <c r="C48" s="192">
        <v>39513</v>
      </c>
      <c r="D48" s="192">
        <v>21151</v>
      </c>
      <c r="E48" s="192">
        <v>18362</v>
      </c>
      <c r="F48" s="192">
        <v>37442</v>
      </c>
      <c r="G48" s="192">
        <v>2071</v>
      </c>
      <c r="H48" s="192">
        <v>1460</v>
      </c>
      <c r="I48" s="126"/>
    </row>
    <row r="49" spans="1:9" s="133" customFormat="1" ht="11.1" customHeight="1">
      <c r="A49" s="106">
        <f>IF(D49&lt;&gt;"",COUNTA($D$8:D49),"")</f>
        <v>34</v>
      </c>
      <c r="B49" s="193" t="s">
        <v>214</v>
      </c>
      <c r="C49" s="192">
        <v>13645</v>
      </c>
      <c r="D49" s="192">
        <v>7308</v>
      </c>
      <c r="E49" s="192">
        <v>6337</v>
      </c>
      <c r="F49" s="192">
        <v>13226</v>
      </c>
      <c r="G49" s="192">
        <v>419</v>
      </c>
      <c r="H49" s="192">
        <v>607</v>
      </c>
      <c r="I49" s="126"/>
    </row>
    <row r="50" spans="1:9" ht="11.1" customHeight="1">
      <c r="A50" s="106">
        <f>IF(D50&lt;&gt;"",COUNTA($D$8:D50),"")</f>
        <v>35</v>
      </c>
      <c r="B50" s="190" t="s">
        <v>215</v>
      </c>
      <c r="C50" s="192">
        <v>22834</v>
      </c>
      <c r="D50" s="192">
        <v>10903</v>
      </c>
      <c r="E50" s="192">
        <v>11931</v>
      </c>
      <c r="F50" s="192">
        <v>21955</v>
      </c>
      <c r="G50" s="192">
        <v>879</v>
      </c>
      <c r="H50" s="192">
        <v>792</v>
      </c>
      <c r="I50" s="126"/>
    </row>
    <row r="51" spans="1:9" s="133" customFormat="1" ht="11.1" customHeight="1">
      <c r="A51" s="106">
        <f>IF(D51&lt;&gt;"",COUNTA($D$8:D51),"")</f>
        <v>36</v>
      </c>
      <c r="B51" s="193" t="s">
        <v>216</v>
      </c>
      <c r="C51" s="192">
        <v>9182</v>
      </c>
      <c r="D51" s="192">
        <v>4320</v>
      </c>
      <c r="E51" s="192">
        <v>4862</v>
      </c>
      <c r="F51" s="192">
        <v>8853</v>
      </c>
      <c r="G51" s="192">
        <v>329</v>
      </c>
      <c r="H51" s="192">
        <v>392</v>
      </c>
      <c r="I51" s="126"/>
    </row>
    <row r="52" spans="1:9" ht="11.1" customHeight="1">
      <c r="A52" s="106">
        <f>IF(D52&lt;&gt;"",COUNTA($D$8:D52),"")</f>
        <v>37</v>
      </c>
      <c r="B52" s="190" t="s">
        <v>217</v>
      </c>
      <c r="C52" s="192">
        <v>44988</v>
      </c>
      <c r="D52" s="192">
        <v>22362</v>
      </c>
      <c r="E52" s="192">
        <v>22626</v>
      </c>
      <c r="F52" s="192">
        <v>41812</v>
      </c>
      <c r="G52" s="192">
        <v>3176</v>
      </c>
      <c r="H52" s="192">
        <v>1800</v>
      </c>
      <c r="I52" s="126"/>
    </row>
    <row r="53" spans="1:9" s="133" customFormat="1" ht="11.1" customHeight="1">
      <c r="A53" s="106">
        <f>IF(D53&lt;&gt;"",COUNTA($D$8:D53),"")</f>
        <v>38</v>
      </c>
      <c r="B53" s="193" t="s">
        <v>218</v>
      </c>
      <c r="C53" s="192">
        <v>16871</v>
      </c>
      <c r="D53" s="192">
        <v>8600</v>
      </c>
      <c r="E53" s="192">
        <v>8271</v>
      </c>
      <c r="F53" s="192">
        <v>16180</v>
      </c>
      <c r="G53" s="192">
        <v>691</v>
      </c>
      <c r="H53" s="192">
        <v>774</v>
      </c>
      <c r="I53" s="126"/>
    </row>
    <row r="54" spans="1:9" ht="11.1" customHeight="1">
      <c r="A54" s="106">
        <f>IF(D54&lt;&gt;"",COUNTA($D$8:D54),"")</f>
        <v>39</v>
      </c>
      <c r="B54" s="190" t="s">
        <v>219</v>
      </c>
      <c r="C54" s="192">
        <v>32019</v>
      </c>
      <c r="D54" s="192">
        <v>16765</v>
      </c>
      <c r="E54" s="192">
        <v>15254</v>
      </c>
      <c r="F54" s="192">
        <v>30069</v>
      </c>
      <c r="G54" s="192">
        <v>1950</v>
      </c>
      <c r="H54" s="192">
        <v>972</v>
      </c>
      <c r="I54" s="126"/>
    </row>
  </sheetData>
  <mergeCells count="14">
    <mergeCell ref="C23:H23"/>
    <mergeCell ref="C39:H39"/>
    <mergeCell ref="A1:B1"/>
    <mergeCell ref="C1:H1"/>
    <mergeCell ref="A2:A5"/>
    <mergeCell ref="B2:B5"/>
    <mergeCell ref="C2:C5"/>
    <mergeCell ref="D2:H2"/>
    <mergeCell ref="D3:D5"/>
    <mergeCell ref="E3:E5"/>
    <mergeCell ref="F3:F5"/>
    <mergeCell ref="G3:G5"/>
    <mergeCell ref="H3:H5"/>
    <mergeCell ref="C7:H7"/>
  </mergeCells>
  <conditionalFormatting sqref="C8:H8 C10:H54">
    <cfRule type="cellIs" dxfId="26"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43&amp;R&amp;"-,Standard"&amp;7&amp;P</oddFooter>
    <evenFooter>&amp;L&amp;"-,Standard"&amp;7&amp;P&amp;R&amp;"-,Standard"&amp;7StatA MV, Statistischer Bericht A653 2022 43</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63"/>
  <sheetViews>
    <sheetView zoomScale="140" zoomScaleNormal="140" workbookViewId="0">
      <pane xSplit="3" ySplit="6" topLeftCell="D7" activePane="bottomRight" state="frozen"/>
      <selection sqref="A1:B1"/>
      <selection pane="topRight" sqref="A1:B1"/>
      <selection pane="bottomLeft" sqref="A1:B1"/>
      <selection pane="bottomRight" activeCell="D7" sqref="D7:I7"/>
    </sheetView>
  </sheetViews>
  <sheetFormatPr baseColWidth="10" defaultColWidth="10.42578125" defaultRowHeight="11.45" customHeight="1"/>
  <cols>
    <col min="1" max="1" width="3.140625" style="98" customWidth="1"/>
    <col min="2" max="2" width="4.5703125" style="98" customWidth="1"/>
    <col min="3" max="3" width="40.42578125" style="108" customWidth="1"/>
    <col min="4" max="15" width="7.28515625" style="98" customWidth="1"/>
    <col min="16" max="250" width="11.42578125" style="98" customWidth="1"/>
    <col min="251" max="251" width="6.140625" style="98" customWidth="1"/>
    <col min="252" max="252" width="33.7109375" style="98" customWidth="1"/>
    <col min="253" max="16384" width="10.42578125" style="98"/>
  </cols>
  <sheetData>
    <row r="1" spans="1:17" s="157" customFormat="1" ht="54" customHeight="1">
      <c r="A1" s="287" t="s">
        <v>177</v>
      </c>
      <c r="B1" s="288"/>
      <c r="C1" s="288"/>
      <c r="D1" s="289" t="s">
        <v>342</v>
      </c>
      <c r="E1" s="289"/>
      <c r="F1" s="289"/>
      <c r="G1" s="289"/>
      <c r="H1" s="289"/>
      <c r="I1" s="290"/>
      <c r="J1" s="332" t="s">
        <v>342</v>
      </c>
      <c r="K1" s="289"/>
      <c r="L1" s="289"/>
      <c r="M1" s="289"/>
      <c r="N1" s="289"/>
      <c r="O1" s="290"/>
    </row>
    <row r="2" spans="1:17" ht="11.45" customHeight="1">
      <c r="A2" s="291" t="s">
        <v>86</v>
      </c>
      <c r="B2" s="293" t="s">
        <v>194</v>
      </c>
      <c r="C2" s="293" t="s">
        <v>54</v>
      </c>
      <c r="D2" s="313" t="s">
        <v>65</v>
      </c>
      <c r="E2" s="313" t="s">
        <v>66</v>
      </c>
      <c r="F2" s="313" t="s">
        <v>298</v>
      </c>
      <c r="G2" s="159" t="s">
        <v>55</v>
      </c>
      <c r="H2" s="313" t="s">
        <v>117</v>
      </c>
      <c r="I2" s="321" t="s">
        <v>162</v>
      </c>
      <c r="J2" s="160" t="s">
        <v>55</v>
      </c>
      <c r="K2" s="313" t="s">
        <v>163</v>
      </c>
      <c r="L2" s="159" t="s">
        <v>55</v>
      </c>
      <c r="M2" s="313" t="s">
        <v>299</v>
      </c>
      <c r="N2" s="159" t="s">
        <v>55</v>
      </c>
      <c r="O2" s="321" t="s">
        <v>164</v>
      </c>
    </row>
    <row r="3" spans="1:17" ht="11.45" customHeight="1">
      <c r="A3" s="306"/>
      <c r="B3" s="294"/>
      <c r="C3" s="294"/>
      <c r="D3" s="315"/>
      <c r="E3" s="315"/>
      <c r="F3" s="315"/>
      <c r="G3" s="325" t="s">
        <v>161</v>
      </c>
      <c r="H3" s="315"/>
      <c r="I3" s="320"/>
      <c r="J3" s="327" t="s">
        <v>81</v>
      </c>
      <c r="K3" s="315"/>
      <c r="L3" s="323" t="s">
        <v>82</v>
      </c>
      <c r="M3" s="315"/>
      <c r="N3" s="325" t="s">
        <v>297</v>
      </c>
      <c r="O3" s="320"/>
    </row>
    <row r="4" spans="1:17" ht="11.45" customHeight="1">
      <c r="A4" s="306"/>
      <c r="B4" s="294"/>
      <c r="C4" s="294"/>
      <c r="D4" s="315"/>
      <c r="E4" s="315"/>
      <c r="F4" s="315"/>
      <c r="G4" s="326"/>
      <c r="H4" s="315"/>
      <c r="I4" s="320"/>
      <c r="J4" s="328"/>
      <c r="K4" s="315"/>
      <c r="L4" s="324"/>
      <c r="M4" s="315"/>
      <c r="N4" s="326"/>
      <c r="O4" s="320"/>
    </row>
    <row r="5" spans="1:17" ht="11.45" customHeight="1">
      <c r="A5" s="306"/>
      <c r="B5" s="294"/>
      <c r="C5" s="294"/>
      <c r="D5" s="315"/>
      <c r="E5" s="315"/>
      <c r="F5" s="315"/>
      <c r="G5" s="326"/>
      <c r="H5" s="315"/>
      <c r="I5" s="320"/>
      <c r="J5" s="328"/>
      <c r="K5" s="315"/>
      <c r="L5" s="324"/>
      <c r="M5" s="315"/>
      <c r="N5" s="326"/>
      <c r="O5" s="320"/>
    </row>
    <row r="6" spans="1:17" s="104" customFormat="1" ht="11.45" customHeight="1">
      <c r="A6" s="111">
        <v>1</v>
      </c>
      <c r="B6" s="100">
        <v>2</v>
      </c>
      <c r="C6" s="101">
        <v>3</v>
      </c>
      <c r="D6" s="100">
        <v>4</v>
      </c>
      <c r="E6" s="100">
        <v>5</v>
      </c>
      <c r="F6" s="101">
        <v>6</v>
      </c>
      <c r="G6" s="100">
        <v>7</v>
      </c>
      <c r="H6" s="100">
        <v>8</v>
      </c>
      <c r="I6" s="109">
        <v>9</v>
      </c>
      <c r="J6" s="111">
        <v>10</v>
      </c>
      <c r="K6" s="101">
        <v>11</v>
      </c>
      <c r="L6" s="101">
        <v>12</v>
      </c>
      <c r="M6" s="101">
        <v>13</v>
      </c>
      <c r="N6" s="101">
        <v>14</v>
      </c>
      <c r="O6" s="109">
        <v>15</v>
      </c>
    </row>
    <row r="7" spans="1:17" ht="20.100000000000001" customHeight="1">
      <c r="A7" s="134"/>
      <c r="B7" s="161"/>
      <c r="C7" s="162"/>
      <c r="D7" s="329" t="s">
        <v>1</v>
      </c>
      <c r="E7" s="330"/>
      <c r="F7" s="330"/>
      <c r="G7" s="330"/>
      <c r="H7" s="330"/>
      <c r="I7" s="330"/>
      <c r="J7" s="331" t="s">
        <v>1</v>
      </c>
      <c r="K7" s="330"/>
      <c r="L7" s="330"/>
      <c r="M7" s="330"/>
      <c r="N7" s="330"/>
      <c r="O7" s="330"/>
    </row>
    <row r="8" spans="1:17" ht="11.45" customHeight="1">
      <c r="A8" s="106">
        <f>IF(E8&lt;&gt;"",COUNTA($E8:E$8),"")</f>
        <v>1</v>
      </c>
      <c r="B8" s="170" t="s">
        <v>50</v>
      </c>
      <c r="C8" s="163" t="s">
        <v>313</v>
      </c>
      <c r="D8" s="164">
        <v>95463</v>
      </c>
      <c r="E8" s="164">
        <v>51733</v>
      </c>
      <c r="F8" s="164">
        <v>93992</v>
      </c>
      <c r="G8" s="164">
        <v>33983</v>
      </c>
      <c r="H8" s="164">
        <v>70818</v>
      </c>
      <c r="I8" s="164">
        <v>77396</v>
      </c>
      <c r="J8" s="164">
        <v>26549</v>
      </c>
      <c r="K8" s="164">
        <v>47830</v>
      </c>
      <c r="L8" s="164">
        <v>18048</v>
      </c>
      <c r="M8" s="164">
        <v>85385</v>
      </c>
      <c r="N8" s="164">
        <v>30540</v>
      </c>
      <c r="O8" s="164">
        <v>67351</v>
      </c>
    </row>
    <row r="9" spans="1:17" ht="6" customHeight="1">
      <c r="A9" s="106" t="str">
        <f>IF(E9&lt;&gt;"",COUNTA($E$8:E9),"")</f>
        <v/>
      </c>
      <c r="B9" s="165"/>
      <c r="C9" s="166"/>
      <c r="D9" s="167"/>
      <c r="E9" s="167"/>
      <c r="F9" s="167"/>
      <c r="G9" s="167"/>
      <c r="H9" s="167"/>
      <c r="I9" s="167"/>
      <c r="J9" s="167"/>
      <c r="K9" s="167"/>
      <c r="L9" s="167"/>
      <c r="M9" s="167"/>
      <c r="N9" s="167"/>
      <c r="O9" s="167"/>
    </row>
    <row r="10" spans="1:17" ht="10.5" customHeight="1">
      <c r="A10" s="106">
        <f>IF(E10&lt;&gt;"",COUNTA($E$8:E10),"")</f>
        <v>2</v>
      </c>
      <c r="B10" s="165" t="s">
        <v>6</v>
      </c>
      <c r="C10" s="165" t="s">
        <v>222</v>
      </c>
      <c r="D10" s="168">
        <v>66</v>
      </c>
      <c r="E10" s="168">
        <v>58</v>
      </c>
      <c r="F10" s="168">
        <v>2887</v>
      </c>
      <c r="G10" s="168" t="s">
        <v>132</v>
      </c>
      <c r="H10" s="168">
        <v>2908</v>
      </c>
      <c r="I10" s="168">
        <v>2103</v>
      </c>
      <c r="J10" s="168" t="s">
        <v>132</v>
      </c>
      <c r="K10" s="168">
        <v>1509</v>
      </c>
      <c r="L10" s="168" t="s">
        <v>132</v>
      </c>
      <c r="M10" s="168">
        <v>2074</v>
      </c>
      <c r="N10" s="168">
        <v>17</v>
      </c>
      <c r="O10" s="168">
        <v>3781</v>
      </c>
      <c r="P10" s="135"/>
      <c r="Q10" s="135"/>
    </row>
    <row r="11" spans="1:17" ht="10.5" customHeight="1">
      <c r="A11" s="106">
        <f>IF(E11&lt;&gt;"",COUNTA($E$8:E11),"")</f>
        <v>3</v>
      </c>
      <c r="B11" s="165" t="s">
        <v>8</v>
      </c>
      <c r="C11" s="165" t="s">
        <v>152</v>
      </c>
      <c r="D11" s="168">
        <v>11161</v>
      </c>
      <c r="E11" s="168">
        <v>5527</v>
      </c>
      <c r="F11" s="168">
        <v>12769</v>
      </c>
      <c r="G11" s="168">
        <v>4139</v>
      </c>
      <c r="H11" s="168">
        <v>8827</v>
      </c>
      <c r="I11" s="168">
        <v>6671</v>
      </c>
      <c r="J11" s="168">
        <v>2396</v>
      </c>
      <c r="K11" s="168">
        <v>11169</v>
      </c>
      <c r="L11" s="168">
        <v>4173</v>
      </c>
      <c r="M11" s="168">
        <v>8443</v>
      </c>
      <c r="N11" s="168">
        <v>2801</v>
      </c>
      <c r="O11" s="168">
        <v>16416</v>
      </c>
      <c r="P11" s="135"/>
    </row>
    <row r="12" spans="1:17" ht="10.5" customHeight="1">
      <c r="A12" s="106">
        <f>IF(E12&lt;&gt;"",COUNTA($E$8:E12),"")</f>
        <v>4</v>
      </c>
      <c r="B12" s="165" t="s">
        <v>10</v>
      </c>
      <c r="C12" s="165" t="s">
        <v>153</v>
      </c>
      <c r="D12" s="168">
        <v>8826</v>
      </c>
      <c r="E12" s="168">
        <v>3724</v>
      </c>
      <c r="F12" s="168">
        <v>10556</v>
      </c>
      <c r="G12" s="168">
        <v>3551</v>
      </c>
      <c r="H12" s="168">
        <v>7436</v>
      </c>
      <c r="I12" s="168">
        <v>5340</v>
      </c>
      <c r="J12" s="168">
        <v>1873</v>
      </c>
      <c r="K12" s="168">
        <v>9999</v>
      </c>
      <c r="L12" s="168">
        <v>3862</v>
      </c>
      <c r="M12" s="168">
        <v>7019</v>
      </c>
      <c r="N12" s="168">
        <v>2492</v>
      </c>
      <c r="O12" s="168">
        <v>15191</v>
      </c>
      <c r="P12" s="135"/>
    </row>
    <row r="13" spans="1:17" ht="10.5" customHeight="1">
      <c r="A13" s="106">
        <f>IF(E13&lt;&gt;"",COUNTA($E$8:E13),"")</f>
        <v>5</v>
      </c>
      <c r="B13" s="165" t="s">
        <v>20</v>
      </c>
      <c r="C13" s="165" t="s">
        <v>166</v>
      </c>
      <c r="D13" s="168">
        <v>3417</v>
      </c>
      <c r="E13" s="168">
        <v>2441</v>
      </c>
      <c r="F13" s="168">
        <v>7638</v>
      </c>
      <c r="G13" s="168">
        <v>1977</v>
      </c>
      <c r="H13" s="168">
        <v>6901</v>
      </c>
      <c r="I13" s="168">
        <v>6442</v>
      </c>
      <c r="J13" s="168">
        <v>1488</v>
      </c>
      <c r="K13" s="168">
        <v>4426</v>
      </c>
      <c r="L13" s="168">
        <v>969</v>
      </c>
      <c r="M13" s="168">
        <v>6497</v>
      </c>
      <c r="N13" s="168">
        <v>1121</v>
      </c>
      <c r="O13" s="168">
        <v>5816</v>
      </c>
      <c r="P13" s="135"/>
    </row>
    <row r="14" spans="1:17" ht="10.5" customHeight="1">
      <c r="A14" s="106">
        <f>IF(E14&lt;&gt;"",COUNTA($E$8:E14),"")</f>
        <v>6</v>
      </c>
      <c r="B14" s="165" t="s">
        <v>23</v>
      </c>
      <c r="C14" s="165" t="s">
        <v>154</v>
      </c>
      <c r="D14" s="168">
        <v>21820</v>
      </c>
      <c r="E14" s="168">
        <v>9414</v>
      </c>
      <c r="F14" s="168">
        <v>23640</v>
      </c>
      <c r="G14" s="168">
        <v>7208</v>
      </c>
      <c r="H14" s="168">
        <v>21068</v>
      </c>
      <c r="I14" s="168">
        <v>23838</v>
      </c>
      <c r="J14" s="168">
        <v>5517</v>
      </c>
      <c r="K14" s="168">
        <v>10545</v>
      </c>
      <c r="L14" s="168">
        <v>3290</v>
      </c>
      <c r="M14" s="168">
        <v>20053</v>
      </c>
      <c r="N14" s="168">
        <v>4766</v>
      </c>
      <c r="O14" s="168">
        <v>14504</v>
      </c>
      <c r="P14" s="135"/>
    </row>
    <row r="15" spans="1:17" ht="10.5" customHeight="1">
      <c r="A15" s="106">
        <f>IF(E15&lt;&gt;"",COUNTA($E$8:E15),"")</f>
        <v>7</v>
      </c>
      <c r="B15" s="165" t="s">
        <v>27</v>
      </c>
      <c r="C15" s="165" t="s">
        <v>167</v>
      </c>
      <c r="D15" s="168">
        <v>2699</v>
      </c>
      <c r="E15" s="168">
        <v>2306</v>
      </c>
      <c r="F15" s="168">
        <v>1127</v>
      </c>
      <c r="G15" s="168">
        <v>833</v>
      </c>
      <c r="H15" s="168">
        <v>921</v>
      </c>
      <c r="I15" s="168">
        <v>576</v>
      </c>
      <c r="J15" s="168">
        <v>432</v>
      </c>
      <c r="K15" s="168">
        <v>394</v>
      </c>
      <c r="L15" s="168">
        <v>229</v>
      </c>
      <c r="M15" s="168">
        <v>588</v>
      </c>
      <c r="N15" s="168">
        <v>428</v>
      </c>
      <c r="O15" s="168">
        <v>206</v>
      </c>
      <c r="P15" s="135"/>
    </row>
    <row r="16" spans="1:17" ht="10.5" customHeight="1">
      <c r="A16" s="106">
        <f>IF(E16&lt;&gt;"",COUNTA($E$8:E16),"")</f>
        <v>8</v>
      </c>
      <c r="B16" s="165" t="s">
        <v>30</v>
      </c>
      <c r="C16" s="165" t="s">
        <v>192</v>
      </c>
      <c r="D16" s="168">
        <v>2290</v>
      </c>
      <c r="E16" s="168">
        <v>1073</v>
      </c>
      <c r="F16" s="168">
        <v>1243</v>
      </c>
      <c r="G16" s="168">
        <v>540</v>
      </c>
      <c r="H16" s="168">
        <v>354</v>
      </c>
      <c r="I16" s="168">
        <v>651</v>
      </c>
      <c r="J16" s="168" t="s">
        <v>132</v>
      </c>
      <c r="K16" s="168">
        <v>653</v>
      </c>
      <c r="L16" s="168">
        <v>551</v>
      </c>
      <c r="M16" s="168">
        <v>1051</v>
      </c>
      <c r="N16" s="168">
        <v>571</v>
      </c>
      <c r="O16" s="168">
        <v>578</v>
      </c>
      <c r="P16" s="135"/>
    </row>
    <row r="17" spans="1:17" ht="10.5" customHeight="1">
      <c r="A17" s="106">
        <f>IF(E17&lt;&gt;"",COUNTA($E$8:E17),"")</f>
        <v>9</v>
      </c>
      <c r="B17" s="165" t="s">
        <v>32</v>
      </c>
      <c r="C17" s="165" t="s">
        <v>168</v>
      </c>
      <c r="D17" s="168">
        <v>2069</v>
      </c>
      <c r="E17" s="168">
        <v>591</v>
      </c>
      <c r="F17" s="168">
        <v>1040</v>
      </c>
      <c r="G17" s="168" t="s">
        <v>132</v>
      </c>
      <c r="H17" s="168">
        <v>712</v>
      </c>
      <c r="I17" s="168">
        <v>1258</v>
      </c>
      <c r="J17" s="168">
        <v>364</v>
      </c>
      <c r="K17" s="168">
        <v>500</v>
      </c>
      <c r="L17" s="168" t="s">
        <v>132</v>
      </c>
      <c r="M17" s="168">
        <v>1184</v>
      </c>
      <c r="N17" s="168">
        <v>452</v>
      </c>
      <c r="O17" s="168">
        <v>583</v>
      </c>
      <c r="P17" s="135"/>
    </row>
    <row r="18" spans="1:17" s="118" customFormat="1" ht="21" customHeight="1">
      <c r="A18" s="106">
        <f>IF(E18&lt;&gt;"",COUNTA($E$8:E18),"")</f>
        <v>10</v>
      </c>
      <c r="B18" s="169" t="s">
        <v>49</v>
      </c>
      <c r="C18" s="165" t="s">
        <v>198</v>
      </c>
      <c r="D18" s="168">
        <v>16854</v>
      </c>
      <c r="E18" s="168">
        <v>7884</v>
      </c>
      <c r="F18" s="168">
        <v>9536</v>
      </c>
      <c r="G18" s="168">
        <v>4573</v>
      </c>
      <c r="H18" s="168">
        <v>7226</v>
      </c>
      <c r="I18" s="168">
        <v>7411</v>
      </c>
      <c r="J18" s="168">
        <v>3865</v>
      </c>
      <c r="K18" s="168">
        <v>4003</v>
      </c>
      <c r="L18" s="168">
        <v>1987</v>
      </c>
      <c r="M18" s="168">
        <v>10699</v>
      </c>
      <c r="N18" s="168">
        <v>5464</v>
      </c>
      <c r="O18" s="168">
        <v>5275</v>
      </c>
      <c r="P18" s="135"/>
    </row>
    <row r="19" spans="1:17" s="108" customFormat="1" ht="21" customHeight="1">
      <c r="A19" s="106">
        <f>IF(E19&lt;&gt;"",COUNTA($E$8:E19),"")</f>
        <v>11</v>
      </c>
      <c r="B19" s="169" t="s">
        <v>38</v>
      </c>
      <c r="C19" s="165" t="s">
        <v>193</v>
      </c>
      <c r="D19" s="168">
        <v>30898</v>
      </c>
      <c r="E19" s="168">
        <v>20000</v>
      </c>
      <c r="F19" s="168">
        <v>30411</v>
      </c>
      <c r="G19" s="168">
        <v>12849</v>
      </c>
      <c r="H19" s="168">
        <v>19869</v>
      </c>
      <c r="I19" s="168">
        <v>24878</v>
      </c>
      <c r="J19" s="168">
        <v>10857</v>
      </c>
      <c r="K19" s="168">
        <v>13112</v>
      </c>
      <c r="L19" s="168">
        <v>5941</v>
      </c>
      <c r="M19" s="168">
        <v>31783</v>
      </c>
      <c r="N19" s="168">
        <v>13693</v>
      </c>
      <c r="O19" s="168">
        <v>18635</v>
      </c>
      <c r="P19" s="135"/>
    </row>
    <row r="20" spans="1:17" s="108" customFormat="1" ht="21" customHeight="1">
      <c r="A20" s="106">
        <f>IF(E20&lt;&gt;"",COUNTA($E$8:E20),"")</f>
        <v>12</v>
      </c>
      <c r="B20" s="169" t="s">
        <v>43</v>
      </c>
      <c r="C20" s="165" t="s">
        <v>199</v>
      </c>
      <c r="D20" s="168">
        <v>4189</v>
      </c>
      <c r="E20" s="168">
        <v>2439</v>
      </c>
      <c r="F20" s="168">
        <v>3701</v>
      </c>
      <c r="G20" s="168">
        <v>1435</v>
      </c>
      <c r="H20" s="168">
        <v>2032</v>
      </c>
      <c r="I20" s="168">
        <v>3568</v>
      </c>
      <c r="J20" s="168">
        <v>1296</v>
      </c>
      <c r="K20" s="168">
        <v>1519</v>
      </c>
      <c r="L20" s="168">
        <v>734</v>
      </c>
      <c r="M20" s="168">
        <v>3013</v>
      </c>
      <c r="N20" s="168">
        <v>1227</v>
      </c>
      <c r="O20" s="168">
        <v>1552</v>
      </c>
      <c r="P20" s="135"/>
    </row>
    <row r="21" spans="1:17" s="108" customFormat="1" ht="11.1" customHeight="1">
      <c r="A21" s="106" t="str">
        <f>IF(E21&lt;&gt;"",COUNTA($E$8:E21),"")</f>
        <v/>
      </c>
      <c r="B21" s="166"/>
      <c r="C21" s="165"/>
      <c r="D21" s="168"/>
      <c r="E21" s="168"/>
      <c r="F21" s="168"/>
      <c r="G21" s="168"/>
      <c r="H21" s="168"/>
      <c r="I21" s="168"/>
      <c r="J21" s="168"/>
      <c r="K21" s="168"/>
      <c r="L21" s="168"/>
      <c r="M21" s="168"/>
      <c r="N21" s="168"/>
      <c r="O21" s="168"/>
    </row>
    <row r="22" spans="1:17" ht="10.5" customHeight="1">
      <c r="A22" s="106">
        <f>IF(E22&lt;&gt;"",COUNTA($E$8:E22),"")</f>
        <v>13</v>
      </c>
      <c r="B22" s="166"/>
      <c r="C22" s="165" t="s">
        <v>56</v>
      </c>
      <c r="D22" s="168">
        <v>2500</v>
      </c>
      <c r="E22" s="168">
        <v>2065</v>
      </c>
      <c r="F22" s="168">
        <v>3196</v>
      </c>
      <c r="G22" s="168">
        <v>1358</v>
      </c>
      <c r="H22" s="168">
        <v>2054</v>
      </c>
      <c r="I22" s="168">
        <v>2535</v>
      </c>
      <c r="J22" s="168">
        <v>939</v>
      </c>
      <c r="K22" s="168">
        <v>1536</v>
      </c>
      <c r="L22" s="168">
        <v>658</v>
      </c>
      <c r="M22" s="168">
        <v>2861</v>
      </c>
      <c r="N22" s="168">
        <v>1118</v>
      </c>
      <c r="O22" s="168">
        <v>2140</v>
      </c>
      <c r="P22" s="135"/>
      <c r="Q22" s="135"/>
    </row>
    <row r="23" spans="1:17" ht="10.5" customHeight="1">
      <c r="A23" s="106">
        <f>IF(E23&lt;&gt;"",COUNTA($E$8:E23),"")</f>
        <v>14</v>
      </c>
      <c r="B23" s="166"/>
      <c r="C23" s="165" t="s">
        <v>57</v>
      </c>
      <c r="D23" s="168">
        <v>7038</v>
      </c>
      <c r="E23" s="168">
        <v>3658</v>
      </c>
      <c r="F23" s="168">
        <v>6015</v>
      </c>
      <c r="G23" s="168">
        <v>2594</v>
      </c>
      <c r="H23" s="168">
        <v>4460</v>
      </c>
      <c r="I23" s="168">
        <v>5133</v>
      </c>
      <c r="J23" s="168">
        <v>1831</v>
      </c>
      <c r="K23" s="168">
        <v>3141</v>
      </c>
      <c r="L23" s="168">
        <v>1260</v>
      </c>
      <c r="M23" s="168">
        <v>5549</v>
      </c>
      <c r="N23" s="168">
        <v>2191</v>
      </c>
      <c r="O23" s="168">
        <v>4099</v>
      </c>
      <c r="P23" s="135"/>
    </row>
    <row r="24" spans="1:17" ht="10.5" customHeight="1">
      <c r="A24" s="106">
        <f>IF(E24&lt;&gt;"",COUNTA($E$8:E24),"")</f>
        <v>15</v>
      </c>
      <c r="B24" s="166"/>
      <c r="C24" s="165" t="s">
        <v>58</v>
      </c>
      <c r="D24" s="168">
        <v>8441</v>
      </c>
      <c r="E24" s="168">
        <v>3324</v>
      </c>
      <c r="F24" s="168">
        <v>5351</v>
      </c>
      <c r="G24" s="168">
        <v>2089</v>
      </c>
      <c r="H24" s="168">
        <v>4546</v>
      </c>
      <c r="I24" s="168">
        <v>4747</v>
      </c>
      <c r="J24" s="168">
        <v>1770</v>
      </c>
      <c r="K24" s="168">
        <v>3079</v>
      </c>
      <c r="L24" s="168">
        <v>1251</v>
      </c>
      <c r="M24" s="168">
        <v>5739</v>
      </c>
      <c r="N24" s="168">
        <v>2661</v>
      </c>
      <c r="O24" s="168">
        <v>4071</v>
      </c>
      <c r="P24" s="135"/>
    </row>
    <row r="25" spans="1:17" ht="10.5" customHeight="1">
      <c r="A25" s="106">
        <f>IF(E25&lt;&gt;"",COUNTA($E$8:E25),"")</f>
        <v>16</v>
      </c>
      <c r="B25" s="166"/>
      <c r="C25" s="165" t="s">
        <v>59</v>
      </c>
      <c r="D25" s="168">
        <v>12345</v>
      </c>
      <c r="E25" s="168">
        <v>5758</v>
      </c>
      <c r="F25" s="168">
        <v>9499</v>
      </c>
      <c r="G25" s="168">
        <v>3653</v>
      </c>
      <c r="H25" s="168">
        <v>7441</v>
      </c>
      <c r="I25" s="168">
        <v>7894</v>
      </c>
      <c r="J25" s="168">
        <v>2841</v>
      </c>
      <c r="K25" s="168">
        <v>5232</v>
      </c>
      <c r="L25" s="168">
        <v>2070</v>
      </c>
      <c r="M25" s="168">
        <v>9251</v>
      </c>
      <c r="N25" s="168">
        <v>3817</v>
      </c>
      <c r="O25" s="168">
        <v>7045</v>
      </c>
      <c r="P25" s="135"/>
    </row>
    <row r="26" spans="1:17" ht="10.5" customHeight="1">
      <c r="A26" s="106">
        <f>IF(E26&lt;&gt;"",COUNTA($E$8:E26),"")</f>
        <v>17</v>
      </c>
      <c r="B26" s="166"/>
      <c r="C26" s="165" t="s">
        <v>60</v>
      </c>
      <c r="D26" s="168">
        <v>13178</v>
      </c>
      <c r="E26" s="168">
        <v>6601</v>
      </c>
      <c r="F26" s="168">
        <v>11629</v>
      </c>
      <c r="G26" s="168">
        <v>4318</v>
      </c>
      <c r="H26" s="168">
        <v>8972</v>
      </c>
      <c r="I26" s="168">
        <v>9702</v>
      </c>
      <c r="J26" s="168">
        <v>3333</v>
      </c>
      <c r="K26" s="168">
        <v>6120</v>
      </c>
      <c r="L26" s="168">
        <v>2358</v>
      </c>
      <c r="M26" s="168">
        <v>11019</v>
      </c>
      <c r="N26" s="168">
        <v>4195</v>
      </c>
      <c r="O26" s="168">
        <v>8411</v>
      </c>
      <c r="P26" s="135"/>
    </row>
    <row r="27" spans="1:17" ht="10.5" customHeight="1">
      <c r="A27" s="106">
        <f>IF(E27&lt;&gt;"",COUNTA($E$8:E27),"")</f>
        <v>18</v>
      </c>
      <c r="B27" s="166"/>
      <c r="C27" s="165" t="s">
        <v>61</v>
      </c>
      <c r="D27" s="168">
        <v>11706</v>
      </c>
      <c r="E27" s="168">
        <v>6241</v>
      </c>
      <c r="F27" s="168">
        <v>11456</v>
      </c>
      <c r="G27" s="168">
        <v>4028</v>
      </c>
      <c r="H27" s="168">
        <v>8518</v>
      </c>
      <c r="I27" s="168">
        <v>9419</v>
      </c>
      <c r="J27" s="168">
        <v>3364</v>
      </c>
      <c r="K27" s="168">
        <v>5881</v>
      </c>
      <c r="L27" s="168">
        <v>2224</v>
      </c>
      <c r="M27" s="168">
        <v>10638</v>
      </c>
      <c r="N27" s="168">
        <v>3742</v>
      </c>
      <c r="O27" s="168">
        <v>8086</v>
      </c>
      <c r="P27" s="135"/>
    </row>
    <row r="28" spans="1:17" ht="10.5" customHeight="1">
      <c r="A28" s="106">
        <f>IF(E28&lt;&gt;"",COUNTA($E$8:E28),"")</f>
        <v>19</v>
      </c>
      <c r="B28" s="166"/>
      <c r="C28" s="165" t="s">
        <v>62</v>
      </c>
      <c r="D28" s="168">
        <v>8453</v>
      </c>
      <c r="E28" s="168">
        <v>4906</v>
      </c>
      <c r="F28" s="168">
        <v>9324</v>
      </c>
      <c r="G28" s="168">
        <v>3314</v>
      </c>
      <c r="H28" s="168">
        <v>6788</v>
      </c>
      <c r="I28" s="168">
        <v>7410</v>
      </c>
      <c r="J28" s="168">
        <v>2550</v>
      </c>
      <c r="K28" s="168">
        <v>4621</v>
      </c>
      <c r="L28" s="168">
        <v>1719</v>
      </c>
      <c r="M28" s="168">
        <v>8281</v>
      </c>
      <c r="N28" s="168">
        <v>2810</v>
      </c>
      <c r="O28" s="168">
        <v>6723</v>
      </c>
      <c r="P28" s="135"/>
    </row>
    <row r="29" spans="1:17" ht="10.5" customHeight="1">
      <c r="A29" s="106">
        <f>IF(E29&lt;&gt;"",COUNTA($E$8:E29),"")</f>
        <v>20</v>
      </c>
      <c r="B29" s="166"/>
      <c r="C29" s="165" t="s">
        <v>63</v>
      </c>
      <c r="D29" s="168">
        <v>10235</v>
      </c>
      <c r="E29" s="168">
        <v>5950</v>
      </c>
      <c r="F29" s="168">
        <v>11405</v>
      </c>
      <c r="G29" s="168">
        <v>3856</v>
      </c>
      <c r="H29" s="168">
        <v>8639</v>
      </c>
      <c r="I29" s="168">
        <v>9362</v>
      </c>
      <c r="J29" s="168">
        <v>3129</v>
      </c>
      <c r="K29" s="168">
        <v>5779</v>
      </c>
      <c r="L29" s="168">
        <v>2077</v>
      </c>
      <c r="M29" s="168">
        <v>9917</v>
      </c>
      <c r="N29" s="168">
        <v>3256</v>
      </c>
      <c r="O29" s="168">
        <v>8447</v>
      </c>
      <c r="P29" s="135"/>
    </row>
    <row r="30" spans="1:17" ht="10.5" customHeight="1">
      <c r="A30" s="106">
        <f>IF(E30&lt;&gt;"",COUNTA($E$8:E30),"")</f>
        <v>21</v>
      </c>
      <c r="B30" s="166"/>
      <c r="C30" s="165" t="s">
        <v>64</v>
      </c>
      <c r="D30" s="168">
        <v>11896</v>
      </c>
      <c r="E30" s="168">
        <v>7305</v>
      </c>
      <c r="F30" s="168">
        <v>14287</v>
      </c>
      <c r="G30" s="168">
        <v>4732</v>
      </c>
      <c r="H30" s="168">
        <v>10534</v>
      </c>
      <c r="I30" s="168">
        <v>11584</v>
      </c>
      <c r="J30" s="168">
        <v>3716</v>
      </c>
      <c r="K30" s="168">
        <v>6869</v>
      </c>
      <c r="L30" s="168">
        <v>2455</v>
      </c>
      <c r="M30" s="168">
        <v>11981</v>
      </c>
      <c r="N30" s="168">
        <v>3831</v>
      </c>
      <c r="O30" s="168">
        <v>10277</v>
      </c>
      <c r="P30" s="135"/>
    </row>
    <row r="31" spans="1:17" ht="10.5" customHeight="1">
      <c r="A31" s="106">
        <f>IF(E31&lt;&gt;"",COUNTA($E$8:E31),"")</f>
        <v>22</v>
      </c>
      <c r="B31" s="166"/>
      <c r="C31" s="165" t="s">
        <v>52</v>
      </c>
      <c r="D31" s="168">
        <v>8547</v>
      </c>
      <c r="E31" s="168">
        <v>5255</v>
      </c>
      <c r="F31" s="168">
        <v>10632</v>
      </c>
      <c r="G31" s="168">
        <v>3653</v>
      </c>
      <c r="H31" s="168">
        <v>7890</v>
      </c>
      <c r="I31" s="168">
        <v>8641</v>
      </c>
      <c r="J31" s="168">
        <v>2797</v>
      </c>
      <c r="K31" s="168">
        <v>4990</v>
      </c>
      <c r="L31" s="168">
        <v>1768</v>
      </c>
      <c r="M31" s="168">
        <v>9134</v>
      </c>
      <c r="N31" s="168">
        <v>2639</v>
      </c>
      <c r="O31" s="168">
        <v>7281</v>
      </c>
      <c r="P31" s="135"/>
    </row>
    <row r="32" spans="1:17" ht="10.5" customHeight="1">
      <c r="A32" s="106">
        <f>IF(E32&lt;&gt;"",COUNTA($E$8:E32),"")</f>
        <v>23</v>
      </c>
      <c r="B32" s="166"/>
      <c r="C32" s="165" t="s">
        <v>53</v>
      </c>
      <c r="D32" s="168">
        <v>1124</v>
      </c>
      <c r="E32" s="168">
        <v>670</v>
      </c>
      <c r="F32" s="168">
        <v>1198</v>
      </c>
      <c r="G32" s="168">
        <v>388</v>
      </c>
      <c r="H32" s="168">
        <v>976</v>
      </c>
      <c r="I32" s="168">
        <v>969</v>
      </c>
      <c r="J32" s="168">
        <v>279</v>
      </c>
      <c r="K32" s="168">
        <v>582</v>
      </c>
      <c r="L32" s="168">
        <v>208</v>
      </c>
      <c r="M32" s="168">
        <v>1015</v>
      </c>
      <c r="N32" s="168">
        <v>280</v>
      </c>
      <c r="O32" s="168">
        <v>771</v>
      </c>
      <c r="P32" s="135"/>
    </row>
    <row r="33" spans="1:17" ht="20.100000000000001" customHeight="1">
      <c r="A33" s="106" t="str">
        <f>IF(E33&lt;&gt;"",COUNTA($E$8:E33),"")</f>
        <v/>
      </c>
      <c r="B33" s="166"/>
      <c r="C33" s="165"/>
      <c r="D33" s="304" t="s">
        <v>55</v>
      </c>
      <c r="E33" s="305"/>
      <c r="F33" s="305"/>
      <c r="G33" s="305"/>
      <c r="H33" s="305"/>
      <c r="I33" s="305"/>
      <c r="J33" s="304" t="s">
        <v>55</v>
      </c>
      <c r="K33" s="305"/>
      <c r="L33" s="305"/>
      <c r="M33" s="305"/>
      <c r="N33" s="305"/>
      <c r="O33" s="305"/>
      <c r="P33" s="135"/>
    </row>
    <row r="34" spans="1:17" ht="20.100000000000001" customHeight="1">
      <c r="A34" s="106" t="str">
        <f>IF(E34&lt;&gt;"",COUNTA($E$8:E34),"")</f>
        <v/>
      </c>
      <c r="B34" s="166"/>
      <c r="C34" s="165"/>
      <c r="D34" s="300" t="s">
        <v>220</v>
      </c>
      <c r="E34" s="309"/>
      <c r="F34" s="309"/>
      <c r="G34" s="309"/>
      <c r="H34" s="309"/>
      <c r="I34" s="309"/>
      <c r="J34" s="300" t="s">
        <v>220</v>
      </c>
      <c r="K34" s="309"/>
      <c r="L34" s="309"/>
      <c r="M34" s="309"/>
      <c r="N34" s="309"/>
      <c r="O34" s="309"/>
    </row>
    <row r="35" spans="1:17" ht="11.45" customHeight="1">
      <c r="A35" s="106">
        <f>IF(E35&lt;&gt;"",COUNTA($E$8:E35),"")</f>
        <v>24</v>
      </c>
      <c r="B35" s="170" t="s">
        <v>50</v>
      </c>
      <c r="C35" s="163" t="s">
        <v>313</v>
      </c>
      <c r="D35" s="164">
        <v>47736</v>
      </c>
      <c r="E35" s="164">
        <v>28331</v>
      </c>
      <c r="F35" s="164">
        <v>46840</v>
      </c>
      <c r="G35" s="164">
        <v>17931</v>
      </c>
      <c r="H35" s="164">
        <v>34382</v>
      </c>
      <c r="I35" s="164">
        <v>39513</v>
      </c>
      <c r="J35" s="164">
        <v>13645</v>
      </c>
      <c r="K35" s="164">
        <v>22834</v>
      </c>
      <c r="L35" s="164">
        <v>9182</v>
      </c>
      <c r="M35" s="164">
        <v>44988</v>
      </c>
      <c r="N35" s="164">
        <v>16871</v>
      </c>
      <c r="O35" s="164">
        <v>32019</v>
      </c>
    </row>
    <row r="36" spans="1:17" ht="6" customHeight="1">
      <c r="A36" s="106" t="str">
        <f>IF(E36&lt;&gt;"",COUNTA($E$8:E36),"")</f>
        <v/>
      </c>
      <c r="B36" s="165"/>
      <c r="C36" s="165"/>
      <c r="D36" s="174"/>
      <c r="E36" s="174"/>
      <c r="F36" s="174"/>
      <c r="G36" s="174"/>
      <c r="H36" s="174"/>
      <c r="I36" s="174"/>
      <c r="J36" s="174"/>
      <c r="K36" s="174"/>
      <c r="L36" s="174"/>
      <c r="M36" s="174"/>
      <c r="N36" s="174"/>
      <c r="O36" s="174"/>
    </row>
    <row r="37" spans="1:17" ht="10.5" customHeight="1">
      <c r="A37" s="106">
        <f>IF(E37&lt;&gt;"",COUNTA($E$8:E37),"")</f>
        <v>25</v>
      </c>
      <c r="B37" s="165" t="s">
        <v>6</v>
      </c>
      <c r="C37" s="165" t="s">
        <v>222</v>
      </c>
      <c r="D37" s="168">
        <v>24</v>
      </c>
      <c r="E37" s="168">
        <v>20</v>
      </c>
      <c r="F37" s="168">
        <v>680</v>
      </c>
      <c r="G37" s="168" t="s">
        <v>132</v>
      </c>
      <c r="H37" s="168">
        <v>808</v>
      </c>
      <c r="I37" s="168">
        <v>488</v>
      </c>
      <c r="J37" s="168" t="s">
        <v>132</v>
      </c>
      <c r="K37" s="168">
        <v>395</v>
      </c>
      <c r="L37" s="168" t="s">
        <v>132</v>
      </c>
      <c r="M37" s="168">
        <v>472</v>
      </c>
      <c r="N37" s="168" t="s">
        <v>132</v>
      </c>
      <c r="O37" s="168">
        <v>1118</v>
      </c>
      <c r="P37" s="135"/>
      <c r="Q37" s="135"/>
    </row>
    <row r="38" spans="1:17" ht="10.5" customHeight="1">
      <c r="A38" s="106">
        <f>IF(E38&lt;&gt;"",COUNTA($E$8:E38),"")</f>
        <v>26</v>
      </c>
      <c r="B38" s="165" t="s">
        <v>8</v>
      </c>
      <c r="C38" s="165" t="s">
        <v>152</v>
      </c>
      <c r="D38" s="168">
        <v>2506</v>
      </c>
      <c r="E38" s="168">
        <v>1431</v>
      </c>
      <c r="F38" s="168">
        <v>3339</v>
      </c>
      <c r="G38" s="168">
        <v>1055</v>
      </c>
      <c r="H38" s="168">
        <v>2407</v>
      </c>
      <c r="I38" s="168">
        <v>1606</v>
      </c>
      <c r="J38" s="168">
        <v>340</v>
      </c>
      <c r="K38" s="168">
        <v>2805</v>
      </c>
      <c r="L38" s="168">
        <v>838</v>
      </c>
      <c r="M38" s="168">
        <v>2059</v>
      </c>
      <c r="N38" s="168">
        <v>708</v>
      </c>
      <c r="O38" s="168">
        <v>5239</v>
      </c>
      <c r="P38" s="135"/>
    </row>
    <row r="39" spans="1:17" ht="10.5" customHeight="1">
      <c r="A39" s="106">
        <f>IF(E39&lt;&gt;"",COUNTA($E$8:E39),"")</f>
        <v>27</v>
      </c>
      <c r="B39" s="165" t="s">
        <v>10</v>
      </c>
      <c r="C39" s="165" t="s">
        <v>153</v>
      </c>
      <c r="D39" s="168">
        <v>1897</v>
      </c>
      <c r="E39" s="168">
        <v>889</v>
      </c>
      <c r="F39" s="168">
        <v>2842</v>
      </c>
      <c r="G39" s="168">
        <v>862</v>
      </c>
      <c r="H39" s="168">
        <v>2140</v>
      </c>
      <c r="I39" s="168">
        <v>1375</v>
      </c>
      <c r="J39" s="168">
        <v>257</v>
      </c>
      <c r="K39" s="168">
        <v>2532</v>
      </c>
      <c r="L39" s="168">
        <v>754</v>
      </c>
      <c r="M39" s="168">
        <v>1794</v>
      </c>
      <c r="N39" s="168">
        <v>621</v>
      </c>
      <c r="O39" s="168">
        <v>4995</v>
      </c>
      <c r="P39" s="135"/>
    </row>
    <row r="40" spans="1:17" ht="10.5" customHeight="1">
      <c r="A40" s="106">
        <f>IF(E40&lt;&gt;"",COUNTA($E$8:E40),"")</f>
        <v>28</v>
      </c>
      <c r="B40" s="165" t="s">
        <v>20</v>
      </c>
      <c r="C40" s="165" t="s">
        <v>166</v>
      </c>
      <c r="D40" s="168">
        <v>417</v>
      </c>
      <c r="E40" s="168">
        <v>289</v>
      </c>
      <c r="F40" s="168">
        <v>888</v>
      </c>
      <c r="G40" s="168">
        <v>247</v>
      </c>
      <c r="H40" s="168">
        <v>823</v>
      </c>
      <c r="I40" s="168">
        <v>741</v>
      </c>
      <c r="J40" s="168">
        <v>150</v>
      </c>
      <c r="K40" s="168">
        <v>522</v>
      </c>
      <c r="L40" s="168">
        <v>141</v>
      </c>
      <c r="M40" s="168">
        <v>763</v>
      </c>
      <c r="N40" s="168" t="s">
        <v>132</v>
      </c>
      <c r="O40" s="168">
        <v>678</v>
      </c>
      <c r="P40" s="135"/>
    </row>
    <row r="41" spans="1:17" ht="10.5" customHeight="1">
      <c r="A41" s="106">
        <f>IF(E41&lt;&gt;"",COUNTA($E$8:E41),"")</f>
        <v>29</v>
      </c>
      <c r="B41" s="165" t="s">
        <v>23</v>
      </c>
      <c r="C41" s="165" t="s">
        <v>154</v>
      </c>
      <c r="D41" s="168">
        <v>9498</v>
      </c>
      <c r="E41" s="168">
        <v>4660</v>
      </c>
      <c r="F41" s="168">
        <v>10782</v>
      </c>
      <c r="G41" s="168">
        <v>3317</v>
      </c>
      <c r="H41" s="168">
        <v>9736</v>
      </c>
      <c r="I41" s="168">
        <v>12201</v>
      </c>
      <c r="J41" s="168">
        <v>2664</v>
      </c>
      <c r="K41" s="168">
        <v>5541</v>
      </c>
      <c r="L41" s="168">
        <v>1880</v>
      </c>
      <c r="M41" s="168">
        <v>10460</v>
      </c>
      <c r="N41" s="168">
        <v>2456</v>
      </c>
      <c r="O41" s="168">
        <v>6752</v>
      </c>
      <c r="P41" s="135"/>
    </row>
    <row r="42" spans="1:17" ht="10.5" customHeight="1">
      <c r="A42" s="106">
        <f>IF(E42&lt;&gt;"",COUNTA($E$8:E42),"")</f>
        <v>30</v>
      </c>
      <c r="B42" s="165" t="s">
        <v>27</v>
      </c>
      <c r="C42" s="165" t="s">
        <v>167</v>
      </c>
      <c r="D42" s="168">
        <v>869</v>
      </c>
      <c r="E42" s="168">
        <v>864</v>
      </c>
      <c r="F42" s="168">
        <v>375</v>
      </c>
      <c r="G42" s="168">
        <v>283</v>
      </c>
      <c r="H42" s="168">
        <v>235</v>
      </c>
      <c r="I42" s="168">
        <v>161</v>
      </c>
      <c r="J42" s="168" t="s">
        <v>132</v>
      </c>
      <c r="K42" s="168">
        <v>155</v>
      </c>
      <c r="L42" s="168" t="s">
        <v>132</v>
      </c>
      <c r="M42" s="168">
        <v>286</v>
      </c>
      <c r="N42" s="168">
        <v>223</v>
      </c>
      <c r="O42" s="168">
        <v>74</v>
      </c>
      <c r="P42" s="135"/>
    </row>
    <row r="43" spans="1:17" ht="10.5" customHeight="1">
      <c r="A43" s="106">
        <f>IF(E43&lt;&gt;"",COUNTA($E$8:E43),"")</f>
        <v>31</v>
      </c>
      <c r="B43" s="165" t="s">
        <v>30</v>
      </c>
      <c r="C43" s="165" t="s">
        <v>192</v>
      </c>
      <c r="D43" s="168">
        <v>1349</v>
      </c>
      <c r="E43" s="168">
        <v>662</v>
      </c>
      <c r="F43" s="168">
        <v>822</v>
      </c>
      <c r="G43" s="168">
        <v>289</v>
      </c>
      <c r="H43" s="168">
        <v>256</v>
      </c>
      <c r="I43" s="168">
        <v>448</v>
      </c>
      <c r="J43" s="168">
        <v>216</v>
      </c>
      <c r="K43" s="168">
        <v>446</v>
      </c>
      <c r="L43" s="168">
        <v>376</v>
      </c>
      <c r="M43" s="168">
        <v>686</v>
      </c>
      <c r="N43" s="168">
        <v>342</v>
      </c>
      <c r="O43" s="168">
        <v>419</v>
      </c>
      <c r="P43" s="135"/>
    </row>
    <row r="44" spans="1:17" ht="10.5" customHeight="1">
      <c r="A44" s="106">
        <f>IF(E44&lt;&gt;"",COUNTA($E$8:E44),"")</f>
        <v>32</v>
      </c>
      <c r="B44" s="165" t="s">
        <v>32</v>
      </c>
      <c r="C44" s="165" t="s">
        <v>168</v>
      </c>
      <c r="D44" s="168">
        <v>940</v>
      </c>
      <c r="E44" s="168">
        <v>319</v>
      </c>
      <c r="F44" s="168">
        <v>526</v>
      </c>
      <c r="G44" s="168" t="s">
        <v>132</v>
      </c>
      <c r="H44" s="168">
        <v>363</v>
      </c>
      <c r="I44" s="168">
        <v>636</v>
      </c>
      <c r="J44" s="168">
        <v>157</v>
      </c>
      <c r="K44" s="168">
        <v>274</v>
      </c>
      <c r="L44" s="168">
        <v>86</v>
      </c>
      <c r="M44" s="168">
        <v>597</v>
      </c>
      <c r="N44" s="168">
        <v>210</v>
      </c>
      <c r="O44" s="168">
        <v>274</v>
      </c>
      <c r="P44" s="135"/>
    </row>
    <row r="45" spans="1:17" ht="21" customHeight="1">
      <c r="A45" s="106">
        <f>IF(E45&lt;&gt;"",COUNTA($E$8:E45),"")</f>
        <v>33</v>
      </c>
      <c r="B45" s="169" t="s">
        <v>49</v>
      </c>
      <c r="C45" s="165" t="s">
        <v>198</v>
      </c>
      <c r="D45" s="168">
        <v>7701</v>
      </c>
      <c r="E45" s="168">
        <v>3952</v>
      </c>
      <c r="F45" s="168">
        <v>4874</v>
      </c>
      <c r="G45" s="168">
        <v>2170</v>
      </c>
      <c r="H45" s="168">
        <v>3521</v>
      </c>
      <c r="I45" s="168">
        <v>3436</v>
      </c>
      <c r="J45" s="168">
        <v>1662</v>
      </c>
      <c r="K45" s="168">
        <v>1937</v>
      </c>
      <c r="L45" s="168">
        <v>919</v>
      </c>
      <c r="M45" s="168">
        <v>5365</v>
      </c>
      <c r="N45" s="168">
        <v>2759</v>
      </c>
      <c r="O45" s="168">
        <v>2639</v>
      </c>
      <c r="P45" s="135"/>
    </row>
    <row r="46" spans="1:17" ht="21" customHeight="1">
      <c r="A46" s="106">
        <f>IF(E46&lt;&gt;"",COUNTA($E$8:E46),"")</f>
        <v>34</v>
      </c>
      <c r="B46" s="169" t="s">
        <v>38</v>
      </c>
      <c r="C46" s="165" t="s">
        <v>193</v>
      </c>
      <c r="D46" s="168">
        <v>21891</v>
      </c>
      <c r="E46" s="168">
        <v>14530</v>
      </c>
      <c r="F46" s="168">
        <v>22171</v>
      </c>
      <c r="G46" s="168">
        <v>9390</v>
      </c>
      <c r="H46" s="168">
        <v>14983</v>
      </c>
      <c r="I46" s="168">
        <v>17738</v>
      </c>
      <c r="J46" s="168">
        <v>7594</v>
      </c>
      <c r="K46" s="168">
        <v>9800</v>
      </c>
      <c r="L46" s="168">
        <v>4405</v>
      </c>
      <c r="M46" s="168">
        <v>22524</v>
      </c>
      <c r="N46" s="168">
        <v>9351</v>
      </c>
      <c r="O46" s="168">
        <v>13730</v>
      </c>
      <c r="P46" s="135"/>
    </row>
    <row r="47" spans="1:17" ht="21" customHeight="1">
      <c r="A47" s="106">
        <f>IF(E47&lt;&gt;"",COUNTA($E$8:E47),"")</f>
        <v>35</v>
      </c>
      <c r="B47" s="169" t="s">
        <v>43</v>
      </c>
      <c r="C47" s="165" t="s">
        <v>199</v>
      </c>
      <c r="D47" s="168">
        <v>2541</v>
      </c>
      <c r="E47" s="168">
        <v>1604</v>
      </c>
      <c r="F47" s="168">
        <v>2383</v>
      </c>
      <c r="G47" s="168">
        <v>947</v>
      </c>
      <c r="H47" s="168">
        <v>1250</v>
      </c>
      <c r="I47" s="168">
        <v>2058</v>
      </c>
      <c r="J47" s="168">
        <v>742</v>
      </c>
      <c r="K47" s="168">
        <v>959</v>
      </c>
      <c r="L47" s="168">
        <v>454</v>
      </c>
      <c r="M47" s="168">
        <v>1776</v>
      </c>
      <c r="N47" s="168">
        <v>708</v>
      </c>
      <c r="O47" s="168">
        <v>1094</v>
      </c>
      <c r="P47" s="135"/>
    </row>
    <row r="48" spans="1:17" ht="11.1" customHeight="1">
      <c r="A48" s="106" t="str">
        <f>IF(E48&lt;&gt;"",COUNTA($E$8:E48),"")</f>
        <v/>
      </c>
      <c r="B48" s="166"/>
      <c r="C48" s="170"/>
      <c r="D48" s="168"/>
      <c r="E48" s="168"/>
      <c r="F48" s="168"/>
      <c r="G48" s="168"/>
      <c r="H48" s="168"/>
      <c r="I48" s="168"/>
      <c r="J48" s="168"/>
      <c r="K48" s="168"/>
      <c r="L48" s="168"/>
      <c r="M48" s="168"/>
      <c r="N48" s="168"/>
      <c r="O48" s="168"/>
    </row>
    <row r="49" spans="1:17" ht="11.1" customHeight="1">
      <c r="A49" s="106">
        <f>IF(E49&lt;&gt;"",COUNTA($E$8:E49),"")</f>
        <v>36</v>
      </c>
      <c r="B49" s="166"/>
      <c r="C49" s="165" t="s">
        <v>56</v>
      </c>
      <c r="D49" s="168">
        <v>1161</v>
      </c>
      <c r="E49" s="168">
        <v>1035</v>
      </c>
      <c r="F49" s="168">
        <v>1316</v>
      </c>
      <c r="G49" s="168">
        <v>619</v>
      </c>
      <c r="H49" s="168">
        <v>739</v>
      </c>
      <c r="I49" s="168">
        <v>1091</v>
      </c>
      <c r="J49" s="168">
        <v>427</v>
      </c>
      <c r="K49" s="168">
        <v>575</v>
      </c>
      <c r="L49" s="168">
        <v>280</v>
      </c>
      <c r="M49" s="168">
        <v>1239</v>
      </c>
      <c r="N49" s="168">
        <v>552</v>
      </c>
      <c r="O49" s="168">
        <v>823</v>
      </c>
      <c r="P49" s="135"/>
      <c r="Q49" s="135"/>
    </row>
    <row r="50" spans="1:17" ht="10.5" customHeight="1">
      <c r="A50" s="106">
        <f>IF(E50&lt;&gt;"",COUNTA($E$8:E50),"")</f>
        <v>37</v>
      </c>
      <c r="B50" s="166"/>
      <c r="C50" s="165" t="s">
        <v>57</v>
      </c>
      <c r="D50" s="168">
        <v>3321</v>
      </c>
      <c r="E50" s="168">
        <v>1790</v>
      </c>
      <c r="F50" s="168">
        <v>2613</v>
      </c>
      <c r="G50" s="168">
        <v>1195</v>
      </c>
      <c r="H50" s="168">
        <v>1863</v>
      </c>
      <c r="I50" s="168">
        <v>2403</v>
      </c>
      <c r="J50" s="168">
        <v>889</v>
      </c>
      <c r="K50" s="168">
        <v>1342</v>
      </c>
      <c r="L50" s="168">
        <v>554</v>
      </c>
      <c r="M50" s="168">
        <v>2717</v>
      </c>
      <c r="N50" s="168">
        <v>1186</v>
      </c>
      <c r="O50" s="168">
        <v>1648</v>
      </c>
      <c r="P50" s="135"/>
    </row>
    <row r="51" spans="1:17" ht="10.5" customHeight="1">
      <c r="A51" s="106">
        <f>IF(E51&lt;&gt;"",COUNTA($E$8:E51),"")</f>
        <v>38</v>
      </c>
      <c r="B51" s="166"/>
      <c r="C51" s="165" t="s">
        <v>58</v>
      </c>
      <c r="D51" s="168">
        <v>4006</v>
      </c>
      <c r="E51" s="168">
        <v>1727</v>
      </c>
      <c r="F51" s="168">
        <v>2465</v>
      </c>
      <c r="G51" s="168">
        <v>1032</v>
      </c>
      <c r="H51" s="168">
        <v>1959</v>
      </c>
      <c r="I51" s="168">
        <v>2249</v>
      </c>
      <c r="J51" s="168">
        <v>884</v>
      </c>
      <c r="K51" s="168">
        <v>1371</v>
      </c>
      <c r="L51" s="168">
        <v>589</v>
      </c>
      <c r="M51" s="168">
        <v>2913</v>
      </c>
      <c r="N51" s="168">
        <v>1417</v>
      </c>
      <c r="O51" s="168">
        <v>1836</v>
      </c>
      <c r="P51" s="135"/>
    </row>
    <row r="52" spans="1:17" ht="10.5" customHeight="1">
      <c r="A52" s="106">
        <f>IF(E52&lt;&gt;"",COUNTA($E$8:E52),"")</f>
        <v>39</v>
      </c>
      <c r="B52" s="166"/>
      <c r="C52" s="165" t="s">
        <v>59</v>
      </c>
      <c r="D52" s="168">
        <v>6113</v>
      </c>
      <c r="E52" s="168">
        <v>3155</v>
      </c>
      <c r="F52" s="168">
        <v>4670</v>
      </c>
      <c r="G52" s="168">
        <v>1917</v>
      </c>
      <c r="H52" s="168">
        <v>3553</v>
      </c>
      <c r="I52" s="168">
        <v>3967</v>
      </c>
      <c r="J52" s="168">
        <v>1469</v>
      </c>
      <c r="K52" s="168">
        <v>2424</v>
      </c>
      <c r="L52" s="168">
        <v>1006</v>
      </c>
      <c r="M52" s="168">
        <v>4838</v>
      </c>
      <c r="N52" s="168">
        <v>2067</v>
      </c>
      <c r="O52" s="168">
        <v>3225</v>
      </c>
      <c r="P52" s="135"/>
    </row>
    <row r="53" spans="1:17" ht="10.5" customHeight="1">
      <c r="A53" s="106">
        <f>IF(E53&lt;&gt;"",COUNTA($E$8:E53),"")</f>
        <v>40</v>
      </c>
      <c r="B53" s="166"/>
      <c r="C53" s="165" t="s">
        <v>60</v>
      </c>
      <c r="D53" s="168">
        <v>6474</v>
      </c>
      <c r="E53" s="168">
        <v>3591</v>
      </c>
      <c r="F53" s="168">
        <v>5778</v>
      </c>
      <c r="G53" s="168">
        <v>2260</v>
      </c>
      <c r="H53" s="168">
        <v>4314</v>
      </c>
      <c r="I53" s="168">
        <v>4920</v>
      </c>
      <c r="J53" s="168">
        <v>1734</v>
      </c>
      <c r="K53" s="168">
        <v>2976</v>
      </c>
      <c r="L53" s="168">
        <v>1225</v>
      </c>
      <c r="M53" s="168">
        <v>5765</v>
      </c>
      <c r="N53" s="168">
        <v>2276</v>
      </c>
      <c r="O53" s="168">
        <v>3889</v>
      </c>
      <c r="P53" s="135"/>
    </row>
    <row r="54" spans="1:17" ht="10.5" customHeight="1">
      <c r="A54" s="106">
        <f>IF(E54&lt;&gt;"",COUNTA($E$8:E54),"")</f>
        <v>41</v>
      </c>
      <c r="B54" s="166"/>
      <c r="C54" s="165" t="s">
        <v>61</v>
      </c>
      <c r="D54" s="168">
        <v>5811</v>
      </c>
      <c r="E54" s="168">
        <v>3486</v>
      </c>
      <c r="F54" s="168">
        <v>5737</v>
      </c>
      <c r="G54" s="168">
        <v>2092</v>
      </c>
      <c r="H54" s="168">
        <v>4123</v>
      </c>
      <c r="I54" s="168">
        <v>4787</v>
      </c>
      <c r="J54" s="168">
        <v>1732</v>
      </c>
      <c r="K54" s="168">
        <v>2743</v>
      </c>
      <c r="L54" s="168">
        <v>1138</v>
      </c>
      <c r="M54" s="168">
        <v>5549</v>
      </c>
      <c r="N54" s="168">
        <v>2029</v>
      </c>
      <c r="O54" s="168">
        <v>3754</v>
      </c>
      <c r="P54" s="135"/>
    </row>
    <row r="55" spans="1:17" ht="10.5" customHeight="1">
      <c r="A55" s="106">
        <f>IF(E55&lt;&gt;"",COUNTA($E$8:E55),"")</f>
        <v>42</v>
      </c>
      <c r="B55" s="166"/>
      <c r="C55" s="165" t="s">
        <v>62</v>
      </c>
      <c r="D55" s="168">
        <v>4229</v>
      </c>
      <c r="E55" s="168">
        <v>2735</v>
      </c>
      <c r="F55" s="168">
        <v>4688</v>
      </c>
      <c r="G55" s="168">
        <v>1810</v>
      </c>
      <c r="H55" s="168">
        <v>3225</v>
      </c>
      <c r="I55" s="168">
        <v>3773</v>
      </c>
      <c r="J55" s="168">
        <v>1317</v>
      </c>
      <c r="K55" s="168">
        <v>2143</v>
      </c>
      <c r="L55" s="168">
        <v>835</v>
      </c>
      <c r="M55" s="168">
        <v>4414</v>
      </c>
      <c r="N55" s="168">
        <v>1553</v>
      </c>
      <c r="O55" s="168">
        <v>3104</v>
      </c>
      <c r="P55" s="135"/>
    </row>
    <row r="56" spans="1:17" ht="10.5" customHeight="1">
      <c r="A56" s="106">
        <f>IF(E56&lt;&gt;"",COUNTA($E$8:E56),"")</f>
        <v>43</v>
      </c>
      <c r="B56" s="166"/>
      <c r="C56" s="165" t="s">
        <v>63</v>
      </c>
      <c r="D56" s="168">
        <v>5340</v>
      </c>
      <c r="E56" s="168">
        <v>3367</v>
      </c>
      <c r="F56" s="168">
        <v>5904</v>
      </c>
      <c r="G56" s="168">
        <v>2125</v>
      </c>
      <c r="H56" s="168">
        <v>4396</v>
      </c>
      <c r="I56" s="168">
        <v>4963</v>
      </c>
      <c r="J56" s="168">
        <v>1630</v>
      </c>
      <c r="K56" s="168">
        <v>2899</v>
      </c>
      <c r="L56" s="168">
        <v>1098</v>
      </c>
      <c r="M56" s="168">
        <v>5450</v>
      </c>
      <c r="N56" s="168">
        <v>1845</v>
      </c>
      <c r="O56" s="168">
        <v>4291</v>
      </c>
      <c r="P56" s="135"/>
    </row>
    <row r="57" spans="1:17" ht="10.5" customHeight="1">
      <c r="A57" s="106">
        <f>IF(E57&lt;&gt;"",COUNTA($E$8:E57),"")</f>
        <v>44</v>
      </c>
      <c r="B57" s="166"/>
      <c r="C57" s="165" t="s">
        <v>64</v>
      </c>
      <c r="D57" s="168">
        <v>6402</v>
      </c>
      <c r="E57" s="168">
        <v>4186</v>
      </c>
      <c r="F57" s="168">
        <v>7550</v>
      </c>
      <c r="G57" s="168">
        <v>2659</v>
      </c>
      <c r="H57" s="168">
        <v>5616</v>
      </c>
      <c r="I57" s="168">
        <v>6297</v>
      </c>
      <c r="J57" s="168">
        <v>1978</v>
      </c>
      <c r="K57" s="168">
        <v>3525</v>
      </c>
      <c r="L57" s="168">
        <v>1354</v>
      </c>
      <c r="M57" s="168">
        <v>6713</v>
      </c>
      <c r="N57" s="168">
        <v>2295</v>
      </c>
      <c r="O57" s="168">
        <v>5399</v>
      </c>
      <c r="P57" s="135"/>
    </row>
    <row r="58" spans="1:17" ht="10.5" customHeight="1">
      <c r="A58" s="106">
        <f>IF(E58&lt;&gt;"",COUNTA($E$8:E58),"")</f>
        <v>45</v>
      </c>
      <c r="B58" s="166"/>
      <c r="C58" s="165" t="s">
        <v>52</v>
      </c>
      <c r="D58" s="168">
        <v>4455</v>
      </c>
      <c r="E58" s="168">
        <v>3001</v>
      </c>
      <c r="F58" s="168">
        <v>5652</v>
      </c>
      <c r="G58" s="168">
        <v>2062</v>
      </c>
      <c r="H58" s="168">
        <v>4170</v>
      </c>
      <c r="I58" s="168">
        <v>4654</v>
      </c>
      <c r="J58" s="168">
        <v>1474</v>
      </c>
      <c r="K58" s="168">
        <v>2601</v>
      </c>
      <c r="L58" s="168">
        <v>1004</v>
      </c>
      <c r="M58" s="168">
        <v>4966</v>
      </c>
      <c r="N58" s="168">
        <v>1532</v>
      </c>
      <c r="O58" s="168">
        <v>3780</v>
      </c>
      <c r="P58" s="135"/>
    </row>
    <row r="59" spans="1:17" ht="10.5" customHeight="1">
      <c r="A59" s="106">
        <f>IF(E59&lt;&gt;"",COUNTA($E$8:E59),"")</f>
        <v>46</v>
      </c>
      <c r="B59" s="166"/>
      <c r="C59" s="165" t="s">
        <v>53</v>
      </c>
      <c r="D59" s="168">
        <v>424</v>
      </c>
      <c r="E59" s="168">
        <v>258</v>
      </c>
      <c r="F59" s="168">
        <v>467</v>
      </c>
      <c r="G59" s="168">
        <v>160</v>
      </c>
      <c r="H59" s="168">
        <v>424</v>
      </c>
      <c r="I59" s="168">
        <v>409</v>
      </c>
      <c r="J59" s="168">
        <v>111</v>
      </c>
      <c r="K59" s="168">
        <v>235</v>
      </c>
      <c r="L59" s="168">
        <v>99</v>
      </c>
      <c r="M59" s="168">
        <v>424</v>
      </c>
      <c r="N59" s="168">
        <v>119</v>
      </c>
      <c r="O59" s="168">
        <v>270</v>
      </c>
      <c r="P59" s="135"/>
    </row>
    <row r="60" spans="1:17" ht="11.45" customHeight="1">
      <c r="A60" s="119"/>
    </row>
    <row r="61" spans="1:17" ht="11.45" customHeight="1">
      <c r="C61" s="98"/>
      <c r="D61" s="117"/>
      <c r="E61" s="117"/>
      <c r="F61" s="117"/>
      <c r="G61" s="117"/>
      <c r="H61" s="117"/>
      <c r="I61" s="117"/>
      <c r="J61" s="117"/>
    </row>
    <row r="62" spans="1:17" ht="11.45" customHeight="1">
      <c r="C62" s="98"/>
      <c r="D62" s="117"/>
      <c r="E62" s="117"/>
      <c r="F62" s="117"/>
      <c r="G62" s="117"/>
      <c r="H62" s="117"/>
      <c r="I62" s="117"/>
      <c r="J62" s="117"/>
    </row>
    <row r="63" spans="1:17" ht="11.45" customHeight="1">
      <c r="D63" s="117"/>
      <c r="E63" s="117"/>
      <c r="F63" s="117"/>
      <c r="G63" s="117"/>
      <c r="H63" s="117"/>
      <c r="I63" s="117"/>
      <c r="J63" s="117"/>
    </row>
  </sheetData>
  <mergeCells count="24">
    <mergeCell ref="A1:C1"/>
    <mergeCell ref="D1:I1"/>
    <mergeCell ref="J1:O1"/>
    <mergeCell ref="A2:A5"/>
    <mergeCell ref="B2:B5"/>
    <mergeCell ref="C2:C5"/>
    <mergeCell ref="F2:F5"/>
    <mergeCell ref="H2:H5"/>
    <mergeCell ref="D34:I34"/>
    <mergeCell ref="J34:O34"/>
    <mergeCell ref="I2:I5"/>
    <mergeCell ref="K2:K5"/>
    <mergeCell ref="M2:M5"/>
    <mergeCell ref="O2:O5"/>
    <mergeCell ref="D2:D5"/>
    <mergeCell ref="E2:E5"/>
    <mergeCell ref="L3:L5"/>
    <mergeCell ref="N3:N5"/>
    <mergeCell ref="D33:I33"/>
    <mergeCell ref="J33:O33"/>
    <mergeCell ref="G3:G5"/>
    <mergeCell ref="J3:J5"/>
    <mergeCell ref="D7:I7"/>
    <mergeCell ref="J7:O7"/>
  </mergeCells>
  <conditionalFormatting sqref="D33 D34:I34 D36:I36 D37:O59 D35:O35 D10:O32">
    <cfRule type="cellIs" dxfId="25" priority="3" stopIfTrue="1" operator="between">
      <formula>0.1</formula>
      <formula>2.9</formula>
    </cfRule>
  </conditionalFormatting>
  <conditionalFormatting sqref="J33 J34:O34 J36:O36">
    <cfRule type="cellIs" dxfId="24" priority="2" stopIfTrue="1" operator="between">
      <formula>0.1</formula>
      <formula>2.9</formula>
    </cfRule>
  </conditionalFormatting>
  <conditionalFormatting sqref="D8:O8">
    <cfRule type="cellIs" dxfId="23"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43&amp;R&amp;"-,Standard"&amp;7&amp;P</oddFooter>
    <evenFooter>&amp;L&amp;"-,Standard"&amp;7&amp;P&amp;R&amp;"-,Standard"&amp;7StatA MV, Statistischer Bericht A653 2022 43</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M58"/>
  <sheetViews>
    <sheetView zoomScale="140" zoomScaleNormal="140" workbookViewId="0">
      <pane xSplit="2" ySplit="8" topLeftCell="C9" activePane="bottomRight" state="frozen"/>
      <selection sqref="A1:B1"/>
      <selection pane="topRight" sqref="A1:B1"/>
      <selection pane="bottomLeft" sqref="A1:B1"/>
      <selection pane="bottomRight" activeCell="C9" sqref="C9:L9"/>
    </sheetView>
  </sheetViews>
  <sheetFormatPr baseColWidth="10" defaultRowHeight="11.45" customHeight="1"/>
  <cols>
    <col min="1" max="1" width="3.7109375" style="127" customWidth="1"/>
    <col min="2" max="2" width="9.7109375" style="145" customWidth="1"/>
    <col min="3" max="3" width="8.28515625" style="127" customWidth="1"/>
    <col min="4" max="4" width="7.28515625" style="127" customWidth="1"/>
    <col min="5" max="5" width="7.7109375" style="127" customWidth="1"/>
    <col min="6" max="7" width="7.28515625" style="127" customWidth="1"/>
    <col min="8" max="11" width="7.7109375" style="127" customWidth="1"/>
    <col min="12" max="12" width="9.7109375" style="127" customWidth="1"/>
    <col min="13" max="13" width="8.7109375" style="127" customWidth="1"/>
    <col min="14" max="16384" width="11.42578125" style="127"/>
  </cols>
  <sheetData>
    <row r="1" spans="1:13" s="178" customFormat="1" ht="54" customHeight="1">
      <c r="A1" s="333" t="s">
        <v>130</v>
      </c>
      <c r="B1" s="334"/>
      <c r="C1" s="335" t="s">
        <v>221</v>
      </c>
      <c r="D1" s="335"/>
      <c r="E1" s="335"/>
      <c r="F1" s="335"/>
      <c r="G1" s="335"/>
      <c r="H1" s="335"/>
      <c r="I1" s="335"/>
      <c r="J1" s="335"/>
      <c r="K1" s="335"/>
      <c r="L1" s="336"/>
    </row>
    <row r="2" spans="1:13" ht="11.45" customHeight="1">
      <c r="A2" s="318" t="s">
        <v>83</v>
      </c>
      <c r="B2" s="297" t="s">
        <v>119</v>
      </c>
      <c r="C2" s="313" t="s">
        <v>319</v>
      </c>
      <c r="D2" s="297" t="s">
        <v>55</v>
      </c>
      <c r="E2" s="314"/>
      <c r="F2" s="314"/>
      <c r="G2" s="314"/>
      <c r="H2" s="297" t="s">
        <v>200</v>
      </c>
      <c r="I2" s="314"/>
      <c r="J2" s="314"/>
      <c r="K2" s="314"/>
      <c r="L2" s="337"/>
    </row>
    <row r="3" spans="1:13" ht="11.45" customHeight="1">
      <c r="A3" s="318"/>
      <c r="B3" s="297"/>
      <c r="C3" s="313"/>
      <c r="D3" s="313" t="s">
        <v>4</v>
      </c>
      <c r="E3" s="313" t="s">
        <v>89</v>
      </c>
      <c r="F3" s="293" t="s">
        <v>190</v>
      </c>
      <c r="G3" s="293" t="s">
        <v>90</v>
      </c>
      <c r="H3" s="293" t="s">
        <v>120</v>
      </c>
      <c r="I3" s="293" t="s">
        <v>197</v>
      </c>
      <c r="J3" s="293" t="s">
        <v>121</v>
      </c>
      <c r="K3" s="293" t="s">
        <v>195</v>
      </c>
      <c r="L3" s="308" t="s">
        <v>196</v>
      </c>
    </row>
    <row r="4" spans="1:13" ht="11.45" customHeight="1">
      <c r="A4" s="318"/>
      <c r="B4" s="297"/>
      <c r="C4" s="313"/>
      <c r="D4" s="313"/>
      <c r="E4" s="313"/>
      <c r="F4" s="293"/>
      <c r="G4" s="293"/>
      <c r="H4" s="293"/>
      <c r="I4" s="293"/>
      <c r="J4" s="293"/>
      <c r="K4" s="293"/>
      <c r="L4" s="308"/>
    </row>
    <row r="5" spans="1:13" ht="11.45" customHeight="1">
      <c r="A5" s="318"/>
      <c r="B5" s="297"/>
      <c r="C5" s="313"/>
      <c r="D5" s="313"/>
      <c r="E5" s="313"/>
      <c r="F5" s="293"/>
      <c r="G5" s="293"/>
      <c r="H5" s="293"/>
      <c r="I5" s="293"/>
      <c r="J5" s="293"/>
      <c r="K5" s="293"/>
      <c r="L5" s="308"/>
    </row>
    <row r="6" spans="1:13" ht="11.45" customHeight="1">
      <c r="A6" s="318"/>
      <c r="B6" s="297"/>
      <c r="C6" s="313"/>
      <c r="D6" s="313"/>
      <c r="E6" s="313"/>
      <c r="F6" s="293"/>
      <c r="G6" s="293"/>
      <c r="H6" s="293"/>
      <c r="I6" s="293"/>
      <c r="J6" s="293"/>
      <c r="K6" s="293"/>
      <c r="L6" s="308"/>
    </row>
    <row r="7" spans="1:13" ht="11.45" customHeight="1">
      <c r="A7" s="318"/>
      <c r="B7" s="297"/>
      <c r="C7" s="313"/>
      <c r="D7" s="313"/>
      <c r="E7" s="313"/>
      <c r="F7" s="293"/>
      <c r="G7" s="293"/>
      <c r="H7" s="293"/>
      <c r="I7" s="293"/>
      <c r="J7" s="293"/>
      <c r="K7" s="293"/>
      <c r="L7" s="308"/>
    </row>
    <row r="8" spans="1:13" s="140" customFormat="1" ht="11.45" customHeight="1">
      <c r="A8" s="136">
        <v>1</v>
      </c>
      <c r="B8" s="137">
        <v>2</v>
      </c>
      <c r="C8" s="137">
        <v>3</v>
      </c>
      <c r="D8" s="138">
        <v>4</v>
      </c>
      <c r="E8" s="137">
        <v>5</v>
      </c>
      <c r="F8" s="137">
        <v>6</v>
      </c>
      <c r="G8" s="138">
        <v>7</v>
      </c>
      <c r="H8" s="137">
        <v>8</v>
      </c>
      <c r="I8" s="137">
        <v>9</v>
      </c>
      <c r="J8" s="138">
        <v>10</v>
      </c>
      <c r="K8" s="137">
        <v>11</v>
      </c>
      <c r="L8" s="139">
        <v>12</v>
      </c>
    </row>
    <row r="9" spans="1:13" ht="24.95" customHeight="1">
      <c r="A9" s="141"/>
      <c r="B9" s="211"/>
      <c r="C9" s="338" t="s">
        <v>1</v>
      </c>
      <c r="D9" s="339"/>
      <c r="E9" s="339"/>
      <c r="F9" s="339"/>
      <c r="G9" s="339"/>
      <c r="H9" s="339"/>
      <c r="I9" s="339"/>
      <c r="J9" s="339"/>
      <c r="K9" s="339"/>
      <c r="L9" s="339"/>
    </row>
    <row r="10" spans="1:13" ht="11.45" customHeight="1">
      <c r="A10" s="106">
        <f>IF(B10&lt;&gt;"",COUNTA($B$10:B10),"")</f>
        <v>1</v>
      </c>
      <c r="B10" s="212">
        <v>39629</v>
      </c>
      <c r="C10" s="182">
        <v>528348</v>
      </c>
      <c r="D10" s="182">
        <v>269177</v>
      </c>
      <c r="E10" s="182" t="s">
        <v>132</v>
      </c>
      <c r="F10" s="182">
        <v>4450</v>
      </c>
      <c r="G10" s="182">
        <v>39521</v>
      </c>
      <c r="H10" s="182">
        <v>16983</v>
      </c>
      <c r="I10" s="182">
        <v>116095</v>
      </c>
      <c r="J10" s="182">
        <v>126737</v>
      </c>
      <c r="K10" s="182">
        <v>82406</v>
      </c>
      <c r="L10" s="182">
        <v>186097</v>
      </c>
      <c r="M10" s="142"/>
    </row>
    <row r="11" spans="1:13" ht="11.45" customHeight="1">
      <c r="A11" s="106">
        <f>IF(B11&lt;&gt;"",COUNTA($B$10:B11),"")</f>
        <v>2</v>
      </c>
      <c r="B11" s="212">
        <v>39994</v>
      </c>
      <c r="C11" s="182">
        <v>528916</v>
      </c>
      <c r="D11" s="182">
        <v>272792</v>
      </c>
      <c r="E11" s="182" t="s">
        <v>132</v>
      </c>
      <c r="F11" s="182">
        <v>5033</v>
      </c>
      <c r="G11" s="182">
        <v>36848</v>
      </c>
      <c r="H11" s="182">
        <v>16759</v>
      </c>
      <c r="I11" s="182">
        <v>114888</v>
      </c>
      <c r="J11" s="182">
        <v>127365</v>
      </c>
      <c r="K11" s="182">
        <v>83646</v>
      </c>
      <c r="L11" s="182">
        <v>186239</v>
      </c>
      <c r="M11" s="142"/>
    </row>
    <row r="12" spans="1:13" ht="11.45" customHeight="1">
      <c r="A12" s="106">
        <f>IF(B12&lt;&gt;"",COUNTA($B$10:B12),"")</f>
        <v>3</v>
      </c>
      <c r="B12" s="212">
        <v>40359</v>
      </c>
      <c r="C12" s="182">
        <v>533974</v>
      </c>
      <c r="D12" s="182">
        <v>274986</v>
      </c>
      <c r="E12" s="182" t="s">
        <v>132</v>
      </c>
      <c r="F12" s="182">
        <v>5373</v>
      </c>
      <c r="G12" s="182">
        <v>31844</v>
      </c>
      <c r="H12" s="182">
        <v>16600</v>
      </c>
      <c r="I12" s="182">
        <v>115425</v>
      </c>
      <c r="J12" s="182">
        <v>128774</v>
      </c>
      <c r="K12" s="182">
        <v>85351</v>
      </c>
      <c r="L12" s="182">
        <v>187812</v>
      </c>
      <c r="M12" s="142"/>
    </row>
    <row r="13" spans="1:13" ht="11.45" customHeight="1">
      <c r="A13" s="106">
        <f>IF(B13&lt;&gt;"",COUNTA($B$10:B13),"")</f>
        <v>4</v>
      </c>
      <c r="B13" s="212">
        <v>40724</v>
      </c>
      <c r="C13" s="182">
        <v>537751</v>
      </c>
      <c r="D13" s="182">
        <v>276697</v>
      </c>
      <c r="E13" s="182">
        <v>132747</v>
      </c>
      <c r="F13" s="182">
        <v>6267</v>
      </c>
      <c r="G13" s="182">
        <v>26946</v>
      </c>
      <c r="H13" s="182">
        <v>16653</v>
      </c>
      <c r="I13" s="182">
        <v>117843</v>
      </c>
      <c r="J13" s="182">
        <v>132290</v>
      </c>
      <c r="K13" s="182">
        <v>86624</v>
      </c>
      <c r="L13" s="182">
        <v>184334</v>
      </c>
      <c r="M13" s="142"/>
    </row>
    <row r="14" spans="1:13" ht="11.45" customHeight="1">
      <c r="A14" s="106">
        <f>IF(B14&lt;&gt;"",COUNTA($B$10:B14),"")</f>
        <v>5</v>
      </c>
      <c r="B14" s="212">
        <v>41090</v>
      </c>
      <c r="C14" s="182">
        <v>542493</v>
      </c>
      <c r="D14" s="182">
        <v>278845</v>
      </c>
      <c r="E14" s="182">
        <v>140694</v>
      </c>
      <c r="F14" s="182">
        <v>7674</v>
      </c>
      <c r="G14" s="182">
        <v>22961</v>
      </c>
      <c r="H14" s="182">
        <v>16716</v>
      </c>
      <c r="I14" s="182">
        <v>118931</v>
      </c>
      <c r="J14" s="182">
        <v>133809</v>
      </c>
      <c r="K14" s="182">
        <v>87634</v>
      </c>
      <c r="L14" s="182">
        <v>185398</v>
      </c>
      <c r="M14" s="142"/>
    </row>
    <row r="15" spans="1:13" ht="11.45" customHeight="1">
      <c r="A15" s="106">
        <f>IF(B15&lt;&gt;"",COUNTA($B$10:B15),"")</f>
        <v>6</v>
      </c>
      <c r="B15" s="212">
        <v>41455</v>
      </c>
      <c r="C15" s="182">
        <v>543571</v>
      </c>
      <c r="D15" s="182">
        <v>280255</v>
      </c>
      <c r="E15" s="182">
        <v>140440</v>
      </c>
      <c r="F15" s="182">
        <v>8890</v>
      </c>
      <c r="G15" s="182">
        <v>20874</v>
      </c>
      <c r="H15" s="182">
        <v>16811</v>
      </c>
      <c r="I15" s="182">
        <v>118691</v>
      </c>
      <c r="J15" s="182">
        <v>133416</v>
      </c>
      <c r="K15" s="182">
        <v>88186</v>
      </c>
      <c r="L15" s="182">
        <v>186464</v>
      </c>
      <c r="M15" s="142"/>
    </row>
    <row r="16" spans="1:13" ht="11.45" customHeight="1">
      <c r="A16" s="106">
        <f>IF(B16&lt;&gt;"",COUNTA($B$10:B16),"")</f>
        <v>7</v>
      </c>
      <c r="B16" s="212">
        <v>41820</v>
      </c>
      <c r="C16" s="182">
        <v>549500</v>
      </c>
      <c r="D16" s="182">
        <v>283548</v>
      </c>
      <c r="E16" s="182">
        <v>145940</v>
      </c>
      <c r="F16" s="182">
        <v>11650</v>
      </c>
      <c r="G16" s="182">
        <v>19848</v>
      </c>
      <c r="H16" s="182">
        <v>17221</v>
      </c>
      <c r="I16" s="182">
        <v>118546</v>
      </c>
      <c r="J16" s="182">
        <v>135218</v>
      </c>
      <c r="K16" s="182">
        <v>89769</v>
      </c>
      <c r="L16" s="182">
        <v>188745</v>
      </c>
      <c r="M16" s="142"/>
    </row>
    <row r="17" spans="1:13" ht="11.45" customHeight="1">
      <c r="A17" s="106">
        <f>IF(B17&lt;&gt;"",COUNTA($B$10:B17),"")</f>
        <v>8</v>
      </c>
      <c r="B17" s="212">
        <v>42185</v>
      </c>
      <c r="C17" s="182">
        <v>553845</v>
      </c>
      <c r="D17" s="182">
        <v>286053</v>
      </c>
      <c r="E17" s="182">
        <v>153588</v>
      </c>
      <c r="F17" s="182">
        <v>13634</v>
      </c>
      <c r="G17" s="182">
        <v>19317</v>
      </c>
      <c r="H17" s="182">
        <v>16903</v>
      </c>
      <c r="I17" s="182">
        <v>118852</v>
      </c>
      <c r="J17" s="182">
        <v>137822</v>
      </c>
      <c r="K17" s="182">
        <v>90668</v>
      </c>
      <c r="L17" s="182">
        <v>189599</v>
      </c>
      <c r="M17" s="142"/>
    </row>
    <row r="18" spans="1:13" ht="11.45" customHeight="1">
      <c r="A18" s="106">
        <f>IF(B18&lt;&gt;"",COUNTA($B$10:B18),"")</f>
        <v>9</v>
      </c>
      <c r="B18" s="212">
        <v>42551</v>
      </c>
      <c r="C18" s="213">
        <v>560372</v>
      </c>
      <c r="D18" s="213">
        <v>287594</v>
      </c>
      <c r="E18" s="213">
        <v>160354</v>
      </c>
      <c r="F18" s="213">
        <v>17208</v>
      </c>
      <c r="G18" s="213">
        <v>18904</v>
      </c>
      <c r="H18" s="213">
        <v>16394</v>
      </c>
      <c r="I18" s="213">
        <v>120663</v>
      </c>
      <c r="J18" s="213">
        <v>139341</v>
      </c>
      <c r="K18" s="213">
        <v>90751</v>
      </c>
      <c r="L18" s="213">
        <v>193221</v>
      </c>
      <c r="M18" s="142"/>
    </row>
    <row r="19" spans="1:13" ht="11.45" customHeight="1">
      <c r="A19" s="106">
        <f>IF(B19&lt;&gt;"",COUNTA($B$10:B19),"")</f>
        <v>10</v>
      </c>
      <c r="B19" s="212">
        <v>42916</v>
      </c>
      <c r="C19" s="213">
        <v>567650</v>
      </c>
      <c r="D19" s="213">
        <v>289888</v>
      </c>
      <c r="E19" s="213">
        <v>166271</v>
      </c>
      <c r="F19" s="213">
        <v>21261</v>
      </c>
      <c r="G19" s="213">
        <v>18976</v>
      </c>
      <c r="H19" s="213">
        <v>15980</v>
      </c>
      <c r="I19" s="213">
        <v>122274</v>
      </c>
      <c r="J19" s="213">
        <v>141474</v>
      </c>
      <c r="K19" s="213">
        <v>92312</v>
      </c>
      <c r="L19" s="213">
        <v>195606</v>
      </c>
      <c r="M19" s="142"/>
    </row>
    <row r="20" spans="1:13" ht="11.45" customHeight="1">
      <c r="A20" s="106">
        <f>IF(B20&lt;&gt;"",COUNTA($B$10:B20),"")</f>
        <v>11</v>
      </c>
      <c r="B20" s="212">
        <v>43281</v>
      </c>
      <c r="C20" s="182">
        <v>574586</v>
      </c>
      <c r="D20" s="182">
        <v>291693</v>
      </c>
      <c r="E20" s="182">
        <v>171652</v>
      </c>
      <c r="F20" s="182">
        <v>24107</v>
      </c>
      <c r="G20" s="182">
        <v>19185</v>
      </c>
      <c r="H20" s="182">
        <v>15938</v>
      </c>
      <c r="I20" s="182">
        <v>123430</v>
      </c>
      <c r="J20" s="182">
        <v>142579</v>
      </c>
      <c r="K20" s="182">
        <v>93747</v>
      </c>
      <c r="L20" s="182">
        <v>198885</v>
      </c>
      <c r="M20" s="142"/>
    </row>
    <row r="21" spans="1:13" ht="11.45" customHeight="1">
      <c r="A21" s="106">
        <f>IF(B21&lt;&gt;"",COUNTA($B$10:B21),"")</f>
        <v>12</v>
      </c>
      <c r="B21" s="212">
        <v>43646</v>
      </c>
      <c r="C21" s="182">
        <v>578848</v>
      </c>
      <c r="D21" s="182">
        <v>292361</v>
      </c>
      <c r="E21" s="182">
        <v>174336</v>
      </c>
      <c r="F21" s="182">
        <v>25984</v>
      </c>
      <c r="G21" s="182">
        <v>20027</v>
      </c>
      <c r="H21" s="182">
        <v>15579</v>
      </c>
      <c r="I21" s="182">
        <v>125475</v>
      </c>
      <c r="J21" s="182">
        <v>143357</v>
      </c>
      <c r="K21" s="182">
        <v>94174</v>
      </c>
      <c r="L21" s="182">
        <v>200255</v>
      </c>
    </row>
    <row r="22" spans="1:13" ht="11.45" customHeight="1">
      <c r="A22" s="106">
        <f>IF(B22&lt;&gt;"",COUNTA($B$10:B22),"")</f>
        <v>13</v>
      </c>
      <c r="B22" s="212">
        <v>44012</v>
      </c>
      <c r="C22" s="182">
        <v>572732</v>
      </c>
      <c r="D22" s="182">
        <v>289020</v>
      </c>
      <c r="E22" s="182">
        <v>174075</v>
      </c>
      <c r="F22" s="182">
        <v>25717</v>
      </c>
      <c r="G22" s="182">
        <v>21430</v>
      </c>
      <c r="H22" s="182">
        <v>15339</v>
      </c>
      <c r="I22" s="182">
        <v>124138</v>
      </c>
      <c r="J22" s="182">
        <v>139517</v>
      </c>
      <c r="K22" s="182">
        <v>92045</v>
      </c>
      <c r="L22" s="182">
        <v>201683</v>
      </c>
    </row>
    <row r="23" spans="1:13" ht="11.45" customHeight="1">
      <c r="A23" s="106" t="str">
        <f>IF(B23&lt;&gt;"",COUNTA($B$10:B23),"")</f>
        <v/>
      </c>
      <c r="B23" s="214"/>
      <c r="C23" s="182"/>
      <c r="D23" s="182"/>
      <c r="E23" s="182"/>
      <c r="F23" s="182"/>
      <c r="G23" s="182"/>
      <c r="H23" s="182"/>
      <c r="I23" s="182"/>
      <c r="J23" s="182"/>
      <c r="K23" s="182"/>
      <c r="L23" s="182"/>
      <c r="M23" s="142"/>
    </row>
    <row r="24" spans="1:13" ht="11.45" customHeight="1">
      <c r="A24" s="106">
        <f>IF(B24&lt;&gt;"",COUNTA($B$10:B24),"")</f>
        <v>14</v>
      </c>
      <c r="B24" s="212">
        <v>44286</v>
      </c>
      <c r="C24" s="213">
        <v>570436</v>
      </c>
      <c r="D24" s="213">
        <v>287935</v>
      </c>
      <c r="E24" s="213">
        <v>175439</v>
      </c>
      <c r="F24" s="213">
        <v>27105</v>
      </c>
      <c r="G24" s="213">
        <v>22982</v>
      </c>
      <c r="H24" s="213">
        <v>14883</v>
      </c>
      <c r="I24" s="213">
        <v>124050</v>
      </c>
      <c r="J24" s="213">
        <v>135182</v>
      </c>
      <c r="K24" s="213">
        <v>90721</v>
      </c>
      <c r="L24" s="213">
        <v>205592</v>
      </c>
      <c r="M24" s="142"/>
    </row>
    <row r="25" spans="1:13" ht="11.45" customHeight="1">
      <c r="A25" s="106">
        <f>IF(B25&lt;&gt;"",COUNTA($B$10:B25),"")</f>
        <v>15</v>
      </c>
      <c r="B25" s="212">
        <v>44377</v>
      </c>
      <c r="C25" s="182">
        <v>577776</v>
      </c>
      <c r="D25" s="182">
        <v>290871</v>
      </c>
      <c r="E25" s="182">
        <v>178764</v>
      </c>
      <c r="F25" s="182">
        <v>29896</v>
      </c>
      <c r="G25" s="182">
        <v>21435</v>
      </c>
      <c r="H25" s="182">
        <v>15072</v>
      </c>
      <c r="I25" s="182">
        <v>124863</v>
      </c>
      <c r="J25" s="182">
        <v>140330</v>
      </c>
      <c r="K25" s="182">
        <v>92171</v>
      </c>
      <c r="L25" s="182">
        <v>205333</v>
      </c>
    </row>
    <row r="26" spans="1:13" ht="11.45" customHeight="1">
      <c r="A26" s="106">
        <f>IF(B26&lt;&gt;"",COUNTA($B$10:B26),"")</f>
        <v>16</v>
      </c>
      <c r="B26" s="212">
        <v>44469</v>
      </c>
      <c r="C26" s="182">
        <v>588247</v>
      </c>
      <c r="D26" s="182">
        <v>295694</v>
      </c>
      <c r="E26" s="182">
        <v>182623</v>
      </c>
      <c r="F26" s="182">
        <v>31906</v>
      </c>
      <c r="G26" s="182">
        <v>25980</v>
      </c>
      <c r="H26" s="182">
        <v>15373</v>
      </c>
      <c r="I26" s="182">
        <v>126398</v>
      </c>
      <c r="J26" s="182">
        <v>143693</v>
      </c>
      <c r="K26" s="182">
        <v>93652</v>
      </c>
      <c r="L26" s="182">
        <v>209124</v>
      </c>
    </row>
    <row r="27" spans="1:13" ht="11.45" customHeight="1">
      <c r="A27" s="106">
        <f>IF(B27&lt;&gt;"",COUNTA($B$10:B27),"")</f>
        <v>17</v>
      </c>
      <c r="B27" s="212">
        <v>44561</v>
      </c>
      <c r="C27" s="182">
        <v>580771</v>
      </c>
      <c r="D27" s="182">
        <v>292443</v>
      </c>
      <c r="E27" s="182">
        <v>181203</v>
      </c>
      <c r="F27" s="182">
        <v>31193</v>
      </c>
      <c r="G27" s="182">
        <v>25504</v>
      </c>
      <c r="H27" s="182">
        <v>14427</v>
      </c>
      <c r="I27" s="182">
        <v>125082</v>
      </c>
      <c r="J27" s="182">
        <v>139652</v>
      </c>
      <c r="K27" s="182">
        <v>92200</v>
      </c>
      <c r="L27" s="182">
        <v>209405</v>
      </c>
    </row>
    <row r="28" spans="1:13" ht="11.45" customHeight="1">
      <c r="A28" s="106" t="str">
        <f>IF(B28&lt;&gt;"",COUNTA($B$10:B28),"")</f>
        <v/>
      </c>
      <c r="B28" s="214"/>
      <c r="C28" s="182"/>
      <c r="D28" s="182"/>
      <c r="E28" s="182"/>
      <c r="F28" s="182"/>
      <c r="G28" s="182"/>
      <c r="H28" s="182"/>
      <c r="I28" s="182"/>
      <c r="J28" s="182"/>
      <c r="K28" s="182"/>
      <c r="L28" s="182"/>
      <c r="M28" s="142"/>
    </row>
    <row r="29" spans="1:13" ht="11.45" customHeight="1">
      <c r="A29" s="106">
        <f>IF(B29&lt;&gt;"",COUNTA($B$10:B29),"")</f>
        <v>18</v>
      </c>
      <c r="B29" s="212">
        <v>44651</v>
      </c>
      <c r="C29" s="213">
        <v>578008</v>
      </c>
      <c r="D29" s="213">
        <v>290980</v>
      </c>
      <c r="E29" s="213">
        <v>180904</v>
      </c>
      <c r="F29" s="213">
        <v>31966</v>
      </c>
      <c r="G29" s="213">
        <v>23431</v>
      </c>
      <c r="H29" s="213">
        <v>14650</v>
      </c>
      <c r="I29" s="213">
        <v>124591</v>
      </c>
      <c r="J29" s="213">
        <v>138447</v>
      </c>
      <c r="K29" s="213">
        <v>91656</v>
      </c>
      <c r="L29" s="213">
        <v>208660</v>
      </c>
      <c r="M29" s="142"/>
    </row>
    <row r="30" spans="1:13" ht="11.45" customHeight="1">
      <c r="A30" s="106">
        <f>IF(B30&lt;&gt;"",COUNTA($B$10:B30),"")</f>
        <v>19</v>
      </c>
      <c r="B30" s="212">
        <v>44742</v>
      </c>
      <c r="C30" s="182">
        <v>584373</v>
      </c>
      <c r="D30" s="182">
        <v>294243</v>
      </c>
      <c r="E30" s="182">
        <v>184990</v>
      </c>
      <c r="F30" s="182">
        <v>35737</v>
      </c>
      <c r="G30" s="182">
        <v>21771</v>
      </c>
      <c r="H30" s="182">
        <v>14939</v>
      </c>
      <c r="I30" s="182">
        <v>124120</v>
      </c>
      <c r="J30" s="182">
        <v>143815</v>
      </c>
      <c r="K30" s="182">
        <v>92477</v>
      </c>
      <c r="L30" s="182">
        <v>209016</v>
      </c>
    </row>
    <row r="31" spans="1:13" ht="11.45" customHeight="1">
      <c r="A31" s="106">
        <f>IF(B31&lt;&gt;"",COUNTA($B$10:B31),"")</f>
        <v>20</v>
      </c>
      <c r="B31" s="212">
        <v>44834</v>
      </c>
      <c r="C31" s="182">
        <v>589968</v>
      </c>
      <c r="D31" s="182">
        <v>296643</v>
      </c>
      <c r="E31" s="182">
        <v>186060</v>
      </c>
      <c r="F31" s="182">
        <v>37249</v>
      </c>
      <c r="G31" s="182">
        <v>26353</v>
      </c>
      <c r="H31" s="182">
        <v>15386</v>
      </c>
      <c r="I31" s="182">
        <v>124561</v>
      </c>
      <c r="J31" s="182">
        <v>144882</v>
      </c>
      <c r="K31" s="182">
        <v>93535</v>
      </c>
      <c r="L31" s="182">
        <v>211599</v>
      </c>
    </row>
    <row r="32" spans="1:13" ht="11.45" customHeight="1">
      <c r="A32" s="106">
        <f>IF(B32&lt;&gt;"",COUNTA($B$10:B32),"")</f>
        <v>21</v>
      </c>
      <c r="B32" s="212">
        <v>44926</v>
      </c>
      <c r="C32" s="182" t="s">
        <v>138</v>
      </c>
      <c r="D32" s="182" t="s">
        <v>138</v>
      </c>
      <c r="E32" s="182" t="s">
        <v>138</v>
      </c>
      <c r="F32" s="182" t="s">
        <v>138</v>
      </c>
      <c r="G32" s="182" t="s">
        <v>138</v>
      </c>
      <c r="H32" s="182" t="s">
        <v>138</v>
      </c>
      <c r="I32" s="182" t="s">
        <v>138</v>
      </c>
      <c r="J32" s="182" t="s">
        <v>138</v>
      </c>
      <c r="K32" s="182" t="s">
        <v>138</v>
      </c>
      <c r="L32" s="182" t="s">
        <v>138</v>
      </c>
    </row>
    <row r="33" spans="1:13" ht="24.95" customHeight="1">
      <c r="A33" s="106" t="str">
        <f>IF(B33&lt;&gt;"",COUNTA($B$10:B33),"")</f>
        <v/>
      </c>
      <c r="B33" s="143"/>
      <c r="C33" s="316" t="s">
        <v>175</v>
      </c>
      <c r="D33" s="317"/>
      <c r="E33" s="317"/>
      <c r="F33" s="317"/>
      <c r="G33" s="317"/>
      <c r="H33" s="317"/>
      <c r="I33" s="317"/>
      <c r="J33" s="317"/>
      <c r="K33" s="317"/>
      <c r="L33" s="317"/>
    </row>
    <row r="34" spans="1:13" ht="11.45" customHeight="1">
      <c r="A34" s="106">
        <f>IF(B34&lt;&gt;"",COUNTA($B$10:B34),"")</f>
        <v>22</v>
      </c>
      <c r="B34" s="212">
        <v>39629</v>
      </c>
      <c r="C34" s="215">
        <v>1.9345154836</v>
      </c>
      <c r="D34" s="215">
        <v>1.9833902903</v>
      </c>
      <c r="E34" s="215" t="s">
        <v>132</v>
      </c>
      <c r="F34" s="215">
        <v>9.6869608085000003</v>
      </c>
      <c r="G34" s="215">
        <v>-2.2459125874999999</v>
      </c>
      <c r="H34" s="215">
        <v>3.7509927302000001</v>
      </c>
      <c r="I34" s="215">
        <v>1.7582764333000001</v>
      </c>
      <c r="J34" s="215">
        <v>2.0673270516</v>
      </c>
      <c r="K34" s="215">
        <v>4.6584876425999999</v>
      </c>
      <c r="L34" s="215">
        <v>0.63050543179999996</v>
      </c>
      <c r="M34" s="144"/>
    </row>
    <row r="35" spans="1:13" ht="11.45" customHeight="1">
      <c r="A35" s="106">
        <f>IF(B35&lt;&gt;"",COUNTA($B$10:B35),"")</f>
        <v>23</v>
      </c>
      <c r="B35" s="212">
        <v>39994</v>
      </c>
      <c r="C35" s="215">
        <v>0.10750490209999999</v>
      </c>
      <c r="D35" s="215">
        <v>1.3429824985000001</v>
      </c>
      <c r="E35" s="215" t="s">
        <v>132</v>
      </c>
      <c r="F35" s="215">
        <v>13.101123595500001</v>
      </c>
      <c r="G35" s="215">
        <v>-6.7634928266000003</v>
      </c>
      <c r="H35" s="215">
        <v>-1.3189660247999999</v>
      </c>
      <c r="I35" s="215">
        <v>-1.0396657909</v>
      </c>
      <c r="J35" s="215">
        <v>0.49551433280000001</v>
      </c>
      <c r="K35" s="215">
        <v>1.5047448000999999</v>
      </c>
      <c r="L35" s="215">
        <v>7.6304292900000001E-2</v>
      </c>
      <c r="M35" s="144"/>
    </row>
    <row r="36" spans="1:13" ht="11.45" customHeight="1">
      <c r="A36" s="106">
        <f>IF(B36&lt;&gt;"",COUNTA($B$10:B36),"")</f>
        <v>24</v>
      </c>
      <c r="B36" s="212">
        <v>40359</v>
      </c>
      <c r="C36" s="215">
        <v>0.95629551759999998</v>
      </c>
      <c r="D36" s="215">
        <v>0.80427578519999998</v>
      </c>
      <c r="E36" s="215" t="s">
        <v>132</v>
      </c>
      <c r="F36" s="215">
        <v>6.7554142657999998</v>
      </c>
      <c r="G36" s="215">
        <v>-13.580112896199999</v>
      </c>
      <c r="H36" s="215">
        <v>-0.94874395850000004</v>
      </c>
      <c r="I36" s="215">
        <v>0.46741174009999997</v>
      </c>
      <c r="J36" s="215">
        <v>1.1062693832999999</v>
      </c>
      <c r="K36" s="215">
        <v>2.0383521028999998</v>
      </c>
      <c r="L36" s="215">
        <v>0.84461364159999996</v>
      </c>
      <c r="M36" s="144"/>
    </row>
    <row r="37" spans="1:13" ht="11.45" customHeight="1">
      <c r="A37" s="106">
        <f>IF(B37&lt;&gt;"",COUNTA($B$10:B37),"")</f>
        <v>25</v>
      </c>
      <c r="B37" s="212">
        <v>40724</v>
      </c>
      <c r="C37" s="215">
        <v>0.7073378105</v>
      </c>
      <c r="D37" s="215">
        <v>0.62221349449999996</v>
      </c>
      <c r="E37" s="215" t="s">
        <v>132</v>
      </c>
      <c r="F37" s="215">
        <v>16.638749302099999</v>
      </c>
      <c r="G37" s="215">
        <v>-15.3812335134</v>
      </c>
      <c r="H37" s="215">
        <v>0.31927710840000001</v>
      </c>
      <c r="I37" s="215">
        <v>2.0948667965999999</v>
      </c>
      <c r="J37" s="215">
        <v>2.7303648252000001</v>
      </c>
      <c r="K37" s="215">
        <v>1.4914880904000001</v>
      </c>
      <c r="L37" s="215">
        <v>-1.8518518519</v>
      </c>
      <c r="M37" s="144"/>
    </row>
    <row r="38" spans="1:13" ht="11.45" customHeight="1">
      <c r="A38" s="106">
        <f>IF(B38&lt;&gt;"",COUNTA($B$10:B38),"")</f>
        <v>26</v>
      </c>
      <c r="B38" s="212">
        <v>41090</v>
      </c>
      <c r="C38" s="215">
        <v>0.8818207683</v>
      </c>
      <c r="D38" s="215">
        <v>0.77630042970000002</v>
      </c>
      <c r="E38" s="215">
        <v>5.9865759678000003</v>
      </c>
      <c r="F38" s="215">
        <v>22.450933461000002</v>
      </c>
      <c r="G38" s="215">
        <v>-14.788836933100001</v>
      </c>
      <c r="H38" s="215">
        <v>0.37831021440000001</v>
      </c>
      <c r="I38" s="215">
        <v>0.92326230659999997</v>
      </c>
      <c r="J38" s="215">
        <v>1.1482349383999999</v>
      </c>
      <c r="K38" s="215">
        <v>1.1659586258000001</v>
      </c>
      <c r="L38" s="215">
        <v>0.5772131023</v>
      </c>
      <c r="M38" s="144"/>
    </row>
    <row r="39" spans="1:13" ht="11.45" customHeight="1">
      <c r="A39" s="106">
        <f>IF(B39&lt;&gt;"",COUNTA($B$10:B39),"")</f>
        <v>27</v>
      </c>
      <c r="B39" s="212">
        <v>41455</v>
      </c>
      <c r="C39" s="215">
        <v>0.19871224139999999</v>
      </c>
      <c r="D39" s="215">
        <v>0.50565726479999995</v>
      </c>
      <c r="E39" s="215">
        <v>-0.1805336404</v>
      </c>
      <c r="F39" s="215">
        <v>15.845712796500001</v>
      </c>
      <c r="G39" s="215">
        <v>-9.0893253777999998</v>
      </c>
      <c r="H39" s="215">
        <v>0.56831777939999994</v>
      </c>
      <c r="I39" s="215">
        <v>-0.20179768100000001</v>
      </c>
      <c r="J39" s="215">
        <v>-0.29370221730000001</v>
      </c>
      <c r="K39" s="215">
        <v>0.62989250750000003</v>
      </c>
      <c r="L39" s="215">
        <v>0.57497923390000005</v>
      </c>
      <c r="M39" s="144"/>
    </row>
    <row r="40" spans="1:13" ht="11.45" customHeight="1">
      <c r="A40" s="106">
        <f>IF(B40&lt;&gt;"",COUNTA($B$10:B40),"")</f>
        <v>28</v>
      </c>
      <c r="B40" s="212">
        <v>41820</v>
      </c>
      <c r="C40" s="215">
        <v>1.0907498743999999</v>
      </c>
      <c r="D40" s="215">
        <v>1.1750013381</v>
      </c>
      <c r="E40" s="215">
        <v>3.9162631728999999</v>
      </c>
      <c r="F40" s="215">
        <v>31.046119235100001</v>
      </c>
      <c r="G40" s="215">
        <v>-4.9152055187999997</v>
      </c>
      <c r="H40" s="215">
        <v>2.4388793052</v>
      </c>
      <c r="I40" s="215">
        <v>-0.1221659604</v>
      </c>
      <c r="J40" s="215">
        <v>1.3506625891999999</v>
      </c>
      <c r="K40" s="215">
        <v>1.7950695122</v>
      </c>
      <c r="L40" s="215">
        <v>1.2232924318</v>
      </c>
      <c r="M40" s="144"/>
    </row>
    <row r="41" spans="1:13" ht="11.45" customHeight="1">
      <c r="A41" s="106">
        <f>IF(B41&lt;&gt;"",COUNTA($B$10:B41),"")</f>
        <v>29</v>
      </c>
      <c r="B41" s="212">
        <v>42185</v>
      </c>
      <c r="C41" s="215">
        <v>0.79071883529999998</v>
      </c>
      <c r="D41" s="215">
        <v>0.88344830500000004</v>
      </c>
      <c r="E41" s="215">
        <v>5.2405097984999998</v>
      </c>
      <c r="F41" s="215">
        <v>17.030042918500001</v>
      </c>
      <c r="G41" s="215">
        <v>-2.6753325272000001</v>
      </c>
      <c r="H41" s="215">
        <v>-1.8465826607</v>
      </c>
      <c r="I41" s="215">
        <v>0.25812764669999999</v>
      </c>
      <c r="J41" s="215">
        <v>1.9257791122000001</v>
      </c>
      <c r="K41" s="215">
        <v>1.0014593010999999</v>
      </c>
      <c r="L41" s="215">
        <v>0.45246231689999999</v>
      </c>
      <c r="M41" s="144"/>
    </row>
    <row r="42" spans="1:13" ht="11.45" customHeight="1">
      <c r="A42" s="106">
        <f>IF(B42&lt;&gt;"",COUNTA($B$10:B42),"")</f>
        <v>30</v>
      </c>
      <c r="B42" s="212">
        <v>42551</v>
      </c>
      <c r="C42" s="216">
        <v>1.1784885663</v>
      </c>
      <c r="D42" s="216">
        <v>0.5387113577</v>
      </c>
      <c r="E42" s="216">
        <v>4.4052920800999997</v>
      </c>
      <c r="F42" s="216">
        <v>26.213877071999999</v>
      </c>
      <c r="G42" s="216">
        <v>-2.1380131489999998</v>
      </c>
      <c r="H42" s="216">
        <v>-3.0112997692999999</v>
      </c>
      <c r="I42" s="216">
        <v>1.5237438158000001</v>
      </c>
      <c r="J42" s="216">
        <v>1.1021462466</v>
      </c>
      <c r="K42" s="216">
        <v>9.15427714E-2</v>
      </c>
      <c r="L42" s="216">
        <v>1.9103476284000001</v>
      </c>
      <c r="M42" s="144"/>
    </row>
    <row r="43" spans="1:13" ht="11.45" customHeight="1">
      <c r="A43" s="106">
        <f>IF(B43&lt;&gt;"",COUNTA($B$10:B43),"")</f>
        <v>31</v>
      </c>
      <c r="B43" s="212">
        <v>42916</v>
      </c>
      <c r="C43" s="216">
        <v>1.2987800961</v>
      </c>
      <c r="D43" s="216">
        <v>0.79765224589999995</v>
      </c>
      <c r="E43" s="216">
        <v>3.6899609614000002</v>
      </c>
      <c r="F43" s="216">
        <v>23.552998605300001</v>
      </c>
      <c r="G43" s="216">
        <v>0.38087177319999999</v>
      </c>
      <c r="H43" s="216">
        <v>-2.5253141392999998</v>
      </c>
      <c r="I43" s="216">
        <v>1.3351234430000001</v>
      </c>
      <c r="J43" s="216">
        <v>1.5307770146999999</v>
      </c>
      <c r="K43" s="216">
        <v>1.7200912387</v>
      </c>
      <c r="L43" s="216">
        <v>1.2343378825</v>
      </c>
      <c r="M43" s="144"/>
    </row>
    <row r="44" spans="1:13" ht="11.45" customHeight="1">
      <c r="A44" s="106">
        <f>IF(B44&lt;&gt;"",COUNTA($B$10:B44),"")</f>
        <v>32</v>
      </c>
      <c r="B44" s="212">
        <v>43281</v>
      </c>
      <c r="C44" s="216">
        <v>1.2218796794</v>
      </c>
      <c r="D44" s="216">
        <v>0.6226542665</v>
      </c>
      <c r="E44" s="216">
        <v>3.2362829356999998</v>
      </c>
      <c r="F44" s="216">
        <v>13.3860119468</v>
      </c>
      <c r="G44" s="216">
        <v>1.101391231</v>
      </c>
      <c r="H44" s="216">
        <v>-0.26282853569999998</v>
      </c>
      <c r="I44" s="216">
        <v>0.94541766849999997</v>
      </c>
      <c r="J44" s="216">
        <v>0.78106224469999996</v>
      </c>
      <c r="K44" s="216">
        <v>1.5545107895000001</v>
      </c>
      <c r="L44" s="216">
        <v>1.676328947</v>
      </c>
      <c r="M44" s="144"/>
    </row>
    <row r="45" spans="1:13" ht="11.45" customHeight="1">
      <c r="A45" s="106">
        <f>IF(B45&lt;&gt;"",COUNTA($B$10:B45),"")</f>
        <v>33</v>
      </c>
      <c r="B45" s="212">
        <v>43646</v>
      </c>
      <c r="C45" s="216">
        <v>0.74175145239999996</v>
      </c>
      <c r="D45" s="216">
        <v>0.22900789529999999</v>
      </c>
      <c r="E45" s="216">
        <v>1.5636287372</v>
      </c>
      <c r="F45" s="216">
        <v>7.7861202140000003</v>
      </c>
      <c r="G45" s="216">
        <v>4.3888454522</v>
      </c>
      <c r="H45" s="216">
        <v>-2.2524783535999999</v>
      </c>
      <c r="I45" s="216">
        <v>1.6568095276999999</v>
      </c>
      <c r="J45" s="216">
        <v>0.54566240470000005</v>
      </c>
      <c r="K45" s="216">
        <v>0.45548124210000002</v>
      </c>
      <c r="L45" s="216">
        <v>0.68884028460000002</v>
      </c>
    </row>
    <row r="46" spans="1:13" ht="11.45" customHeight="1">
      <c r="A46" s="106">
        <f>IF(B46&lt;&gt;"",COUNTA($B$10:B46),"")</f>
        <v>34</v>
      </c>
      <c r="B46" s="212">
        <v>44012</v>
      </c>
      <c r="C46" s="216">
        <v>-1.0565813477999999</v>
      </c>
      <c r="D46" s="216">
        <v>-1.1427652799000001</v>
      </c>
      <c r="E46" s="216">
        <v>-0.14971090309999999</v>
      </c>
      <c r="F46" s="216">
        <v>-1.0275554187</v>
      </c>
      <c r="G46" s="216">
        <v>7.0055425176000004</v>
      </c>
      <c r="H46" s="216">
        <v>-1.540535336</v>
      </c>
      <c r="I46" s="216">
        <v>-1.0655509066</v>
      </c>
      <c r="J46" s="216">
        <v>-2.6786274824</v>
      </c>
      <c r="K46" s="216">
        <v>-2.2607089005000001</v>
      </c>
      <c r="L46" s="216">
        <v>0.71309080920000001</v>
      </c>
    </row>
    <row r="47" spans="1:13" ht="11.45" customHeight="1">
      <c r="A47" s="106" t="str">
        <f>IF(B47&lt;&gt;"",COUNTA($B$10:B47),"")</f>
        <v/>
      </c>
      <c r="B47" s="214"/>
      <c r="C47" s="215"/>
      <c r="D47" s="215"/>
      <c r="E47" s="215"/>
      <c r="F47" s="215"/>
      <c r="G47" s="215"/>
      <c r="H47" s="215"/>
      <c r="I47" s="215"/>
      <c r="J47" s="215"/>
      <c r="K47" s="215"/>
      <c r="L47" s="215"/>
      <c r="M47" s="144"/>
    </row>
    <row r="48" spans="1:13" ht="11.45" customHeight="1">
      <c r="A48" s="106">
        <f>IF(B48&lt;&gt;"",COUNTA($B$10:B48),"")</f>
        <v>35</v>
      </c>
      <c r="B48" s="212">
        <v>44286</v>
      </c>
      <c r="C48" s="216">
        <v>-0.51813110060000001</v>
      </c>
      <c r="D48" s="216">
        <v>-0.57870730049999997</v>
      </c>
      <c r="E48" s="216">
        <v>0.90181801449999999</v>
      </c>
      <c r="F48" s="216">
        <v>8.7986191948000005</v>
      </c>
      <c r="G48" s="216">
        <v>3.3456246064999999</v>
      </c>
      <c r="H48" s="216">
        <v>-1.9371417276</v>
      </c>
      <c r="I48" s="216">
        <v>-0.6884957169</v>
      </c>
      <c r="J48" s="216">
        <v>-1.8122126426</v>
      </c>
      <c r="K48" s="216">
        <v>-1.5550057512</v>
      </c>
      <c r="L48" s="216">
        <v>1.0364502194</v>
      </c>
    </row>
    <row r="49" spans="1:13" ht="11.45" customHeight="1">
      <c r="A49" s="106">
        <f>IF(B49&lt;&gt;"",COUNTA($B$10:B49),"")</f>
        <v>36</v>
      </c>
      <c r="B49" s="212">
        <v>44377</v>
      </c>
      <c r="C49" s="216">
        <v>0.8806911435</v>
      </c>
      <c r="D49" s="216">
        <v>0.64044010799999995</v>
      </c>
      <c r="E49" s="216">
        <v>2.6936665231000001</v>
      </c>
      <c r="F49" s="216">
        <v>16.249951394</v>
      </c>
      <c r="G49" s="216">
        <v>2.33317779E-2</v>
      </c>
      <c r="H49" s="216">
        <v>-1.7406610600000001</v>
      </c>
      <c r="I49" s="216">
        <v>0.58402745330000005</v>
      </c>
      <c r="J49" s="216">
        <v>0.58272468590000004</v>
      </c>
      <c r="K49" s="216">
        <v>0.13688956490000001</v>
      </c>
      <c r="L49" s="216">
        <v>1.8097707788999999</v>
      </c>
    </row>
    <row r="50" spans="1:13" ht="11.45" customHeight="1">
      <c r="A50" s="106">
        <f>IF(B50&lt;&gt;"",COUNTA($B$10:B50),"")</f>
        <v>37</v>
      </c>
      <c r="B50" s="212">
        <v>44469</v>
      </c>
      <c r="C50" s="216">
        <v>0.98106198460000005</v>
      </c>
      <c r="D50" s="216">
        <v>0.67549623780000001</v>
      </c>
      <c r="E50" s="216">
        <v>2.6150621737000002</v>
      </c>
      <c r="F50" s="216">
        <v>16.140069889300001</v>
      </c>
      <c r="G50" s="216">
        <v>3.2714552609999998</v>
      </c>
      <c r="H50" s="216">
        <v>-2.3192273478000001</v>
      </c>
      <c r="I50" s="216">
        <v>0.8127357851</v>
      </c>
      <c r="J50" s="216">
        <v>1.1929661476</v>
      </c>
      <c r="K50" s="216">
        <v>0.6588634874</v>
      </c>
      <c r="L50" s="216">
        <v>1.3354783687</v>
      </c>
    </row>
    <row r="51" spans="1:13" ht="11.45" customHeight="1">
      <c r="A51" s="106">
        <f>IF(B51&lt;&gt;"",COUNTA($B$10:B51),"")</f>
        <v>38</v>
      </c>
      <c r="B51" s="212">
        <v>44561</v>
      </c>
      <c r="C51" s="216">
        <v>1.1449032300999999</v>
      </c>
      <c r="D51" s="216">
        <v>0.83441658080000003</v>
      </c>
      <c r="E51" s="216">
        <v>2.9053819986999998</v>
      </c>
      <c r="F51" s="216">
        <v>16.753377999000001</v>
      </c>
      <c r="G51" s="216">
        <v>3.0672863205000001</v>
      </c>
      <c r="H51" s="216">
        <v>-0.86580086580000004</v>
      </c>
      <c r="I51" s="216">
        <v>0.44729973899999997</v>
      </c>
      <c r="J51" s="216">
        <v>1.9112184656</v>
      </c>
      <c r="K51" s="216">
        <v>0.9570111469</v>
      </c>
      <c r="L51" s="216">
        <v>1.2826899731000001</v>
      </c>
    </row>
    <row r="52" spans="1:13" ht="11.45" customHeight="1">
      <c r="A52" s="106" t="str">
        <f>IF(B52&lt;&gt;"",COUNTA($B$10:B52),"")</f>
        <v/>
      </c>
      <c r="B52" s="214"/>
      <c r="C52" s="215"/>
      <c r="D52" s="215"/>
      <c r="E52" s="215"/>
      <c r="F52" s="215"/>
      <c r="G52" s="215"/>
      <c r="H52" s="215"/>
      <c r="I52" s="215"/>
      <c r="J52" s="215"/>
      <c r="K52" s="215"/>
      <c r="L52" s="215"/>
      <c r="M52" s="144"/>
    </row>
    <row r="53" spans="1:13" ht="11.45" customHeight="1">
      <c r="A53" s="106">
        <f>IF(B53&lt;&gt;"",COUNTA($B$10:B53),"")</f>
        <v>39</v>
      </c>
      <c r="B53" s="212">
        <v>44651</v>
      </c>
      <c r="C53" s="216">
        <v>1.3274057037</v>
      </c>
      <c r="D53" s="216">
        <v>1.0575303454</v>
      </c>
      <c r="E53" s="216">
        <v>3.1150428354000002</v>
      </c>
      <c r="F53" s="216">
        <v>17.933960523900002</v>
      </c>
      <c r="G53" s="216">
        <v>1.9537028979</v>
      </c>
      <c r="H53" s="216">
        <v>-1.5655445810999999</v>
      </c>
      <c r="I53" s="216">
        <v>0.43611446999999998</v>
      </c>
      <c r="J53" s="216">
        <v>2.4152623869999998</v>
      </c>
      <c r="K53" s="216">
        <v>1.0306323784</v>
      </c>
      <c r="L53" s="216">
        <v>1.4922759640000001</v>
      </c>
    </row>
    <row r="54" spans="1:13" ht="11.45" customHeight="1">
      <c r="A54" s="106">
        <f>IF(B54&lt;&gt;"",COUNTA($B$10:B54),"")</f>
        <v>40</v>
      </c>
      <c r="B54" s="212">
        <v>44742</v>
      </c>
      <c r="C54" s="216">
        <v>1.1417919747</v>
      </c>
      <c r="D54" s="216">
        <v>1.1592767928000001</v>
      </c>
      <c r="E54" s="216">
        <v>3.4828041440000002</v>
      </c>
      <c r="F54" s="216">
        <v>19.5377308001</v>
      </c>
      <c r="G54" s="216">
        <v>1.5675297411</v>
      </c>
      <c r="H54" s="216">
        <v>-0.88243099790000001</v>
      </c>
      <c r="I54" s="216">
        <v>-0.59505217720000003</v>
      </c>
      <c r="J54" s="216">
        <v>2.4834319104999998</v>
      </c>
      <c r="K54" s="216">
        <v>0.33199162430000001</v>
      </c>
      <c r="L54" s="216">
        <v>1.793671743</v>
      </c>
    </row>
    <row r="55" spans="1:13" ht="11.45" customHeight="1">
      <c r="A55" s="106">
        <f>IF(B55&lt;&gt;"",COUNTA($B$10:B55),"")</f>
        <v>41</v>
      </c>
      <c r="B55" s="212">
        <v>44834</v>
      </c>
      <c r="C55" s="216">
        <v>0.29256417800000001</v>
      </c>
      <c r="D55" s="216">
        <v>0.3209398906</v>
      </c>
      <c r="E55" s="216">
        <v>1.8820192417999999</v>
      </c>
      <c r="F55" s="216">
        <v>16.7460665706</v>
      </c>
      <c r="G55" s="216">
        <v>1.4357197844</v>
      </c>
      <c r="H55" s="216">
        <v>8.4563845700000001E-2</v>
      </c>
      <c r="I55" s="216">
        <v>-1.4533457808000001</v>
      </c>
      <c r="J55" s="216">
        <v>0.82745854009999997</v>
      </c>
      <c r="K55" s="216">
        <v>-0.1249305941</v>
      </c>
      <c r="L55" s="216">
        <v>1.1835083491</v>
      </c>
    </row>
    <row r="56" spans="1:13" ht="11.45" customHeight="1">
      <c r="A56" s="106">
        <f>IF(B56&lt;&gt;"",COUNTA($B$10:B56),"")</f>
        <v>42</v>
      </c>
      <c r="B56" s="212">
        <v>44926</v>
      </c>
      <c r="C56" s="182" t="s">
        <v>138</v>
      </c>
      <c r="D56" s="182" t="s">
        <v>138</v>
      </c>
      <c r="E56" s="182" t="s">
        <v>138</v>
      </c>
      <c r="F56" s="182" t="s">
        <v>138</v>
      </c>
      <c r="G56" s="182" t="s">
        <v>138</v>
      </c>
      <c r="H56" s="182" t="s">
        <v>138</v>
      </c>
      <c r="I56" s="182" t="s">
        <v>138</v>
      </c>
      <c r="J56" s="182" t="s">
        <v>138</v>
      </c>
      <c r="K56" s="182" t="s">
        <v>138</v>
      </c>
      <c r="L56" s="182" t="s">
        <v>138</v>
      </c>
    </row>
    <row r="57" spans="1:13" ht="11.45" customHeight="1">
      <c r="C57" s="146"/>
      <c r="D57" s="146"/>
      <c r="E57" s="146"/>
      <c r="F57" s="146"/>
      <c r="G57" s="146"/>
      <c r="H57" s="146"/>
      <c r="I57" s="146"/>
      <c r="J57" s="146"/>
      <c r="K57" s="146"/>
      <c r="L57" s="146"/>
    </row>
    <row r="58" spans="1:13" ht="11.45" customHeight="1">
      <c r="C58" s="146"/>
      <c r="D58" s="146"/>
      <c r="E58" s="146"/>
      <c r="F58" s="146"/>
      <c r="G58" s="146"/>
      <c r="H58" s="146"/>
      <c r="I58" s="146"/>
      <c r="J58" s="146"/>
      <c r="K58" s="146"/>
      <c r="L58" s="146"/>
    </row>
  </sheetData>
  <mergeCells count="18">
    <mergeCell ref="C9:L9"/>
    <mergeCell ref="C33:L33"/>
    <mergeCell ref="F3:F7"/>
    <mergeCell ref="E3:E7"/>
    <mergeCell ref="D3:D7"/>
    <mergeCell ref="C2:C7"/>
    <mergeCell ref="B2:B7"/>
    <mergeCell ref="A2:A7"/>
    <mergeCell ref="A1:B1"/>
    <mergeCell ref="C1:L1"/>
    <mergeCell ref="D2:G2"/>
    <mergeCell ref="H2:L2"/>
    <mergeCell ref="L3:L7"/>
    <mergeCell ref="K3:K7"/>
    <mergeCell ref="J3:J7"/>
    <mergeCell ref="I3:I7"/>
    <mergeCell ref="H3:H7"/>
    <mergeCell ref="G3:G7"/>
  </mergeCells>
  <conditionalFormatting sqref="C20:L20">
    <cfRule type="cellIs" dxfId="22" priority="37" stopIfTrue="1" operator="between">
      <formula>0.1</formula>
      <formula>3</formula>
    </cfRule>
  </conditionalFormatting>
  <conditionalFormatting sqref="C18:L18">
    <cfRule type="cellIs" dxfId="21" priority="21" stopIfTrue="1" operator="between">
      <formula>0.1</formula>
      <formula>3</formula>
    </cfRule>
  </conditionalFormatting>
  <conditionalFormatting sqref="E10:E12">
    <cfRule type="cellIs" dxfId="20" priority="19" stopIfTrue="1" operator="between">
      <formula>0.1</formula>
      <formula>2.9</formula>
    </cfRule>
  </conditionalFormatting>
  <conditionalFormatting sqref="C19:L19">
    <cfRule type="cellIs" dxfId="19" priority="18" stopIfTrue="1" operator="between">
      <formula>0.1</formula>
      <formula>3</formula>
    </cfRule>
  </conditionalFormatting>
  <conditionalFormatting sqref="C29:L29">
    <cfRule type="cellIs" dxfId="18" priority="14" stopIfTrue="1" operator="between">
      <formula>0.1</formula>
      <formula>3</formula>
    </cfRule>
  </conditionalFormatting>
  <conditionalFormatting sqref="C30:L32">
    <cfRule type="cellIs" dxfId="17" priority="12" stopIfTrue="1" operator="between">
      <formula>0.1</formula>
      <formula>2.9</formula>
    </cfRule>
  </conditionalFormatting>
  <conditionalFormatting sqref="C21:L21">
    <cfRule type="cellIs" dxfId="16" priority="9" stopIfTrue="1" operator="between">
      <formula>0.1</formula>
      <formula>2.9</formula>
    </cfRule>
  </conditionalFormatting>
  <conditionalFormatting sqref="C25:L27">
    <cfRule type="cellIs" dxfId="15" priority="2" stopIfTrue="1" operator="between">
      <formula>0.1</formula>
      <formula>2.9</formula>
    </cfRule>
  </conditionalFormatting>
  <conditionalFormatting sqref="C22:L22">
    <cfRule type="cellIs" dxfId="14" priority="4" stopIfTrue="1" operator="between">
      <formula>0.1</formula>
      <formula>2.9</formula>
    </cfRule>
  </conditionalFormatting>
  <conditionalFormatting sqref="C24:L24">
    <cfRule type="cellIs" dxfId="13" priority="3" stopIfTrue="1" operator="between">
      <formula>0.1</formula>
      <formula>3</formula>
    </cfRule>
  </conditionalFormatting>
  <conditionalFormatting sqref="C56:L56">
    <cfRule type="cellIs" dxfId="12"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43&amp;R&amp;"-,Standard"&amp;7&amp;P</oddFooter>
    <evenFooter>&amp;L&amp;"-,Standard"&amp;7&amp;P&amp;R&amp;"-,Standard"&amp;7StatA MV, Statistischer Bericht A653 2022 43</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5"/>
  <sheetViews>
    <sheetView zoomScale="140" zoomScaleNormal="140" workbookViewId="0">
      <pane xSplit="3" ySplit="6" topLeftCell="D7" activePane="bottomRight" state="frozen"/>
      <selection sqref="A1:B1"/>
      <selection pane="topRight" sqref="A1:B1"/>
      <selection pane="bottomLeft" sqref="A1:B1"/>
      <selection pane="bottomRight" activeCell="D7" sqref="D7"/>
    </sheetView>
  </sheetViews>
  <sheetFormatPr baseColWidth="10" defaultRowHeight="11.45" customHeight="1"/>
  <cols>
    <col min="1" max="1" width="2.7109375" style="104" customWidth="1"/>
    <col min="2" max="2" width="6.5703125" style="98" customWidth="1"/>
    <col min="3" max="3" width="41" style="107" customWidth="1"/>
    <col min="4" max="5" width="6.28515625" style="107" customWidth="1"/>
    <col min="6" max="6" width="5.7109375" style="107" customWidth="1"/>
    <col min="7" max="8" width="6.28515625" style="107" customWidth="1"/>
    <col min="9" max="9" width="5.42578125" style="107" customWidth="1"/>
    <col min="10" max="10" width="5.5703125" style="107" customWidth="1"/>
    <col min="11" max="235" width="11.42578125" style="98"/>
    <col min="236" max="236" width="6.28515625" style="98" customWidth="1"/>
    <col min="237" max="237" width="35.28515625" style="98" customWidth="1"/>
    <col min="238" max="241" width="6.85546875" style="98" customWidth="1"/>
    <col min="242" max="242" width="7.140625" style="98" customWidth="1"/>
    <col min="243" max="244" width="6.85546875" style="98" customWidth="1"/>
    <col min="245" max="16384" width="11.42578125" style="98"/>
  </cols>
  <sheetData>
    <row r="1" spans="1:10" s="157" customFormat="1" ht="54" customHeight="1">
      <c r="A1" s="287" t="s">
        <v>178</v>
      </c>
      <c r="B1" s="288"/>
      <c r="C1" s="288"/>
      <c r="D1" s="289" t="s">
        <v>343</v>
      </c>
      <c r="E1" s="289"/>
      <c r="F1" s="289"/>
      <c r="G1" s="289"/>
      <c r="H1" s="289"/>
      <c r="I1" s="289"/>
      <c r="J1" s="290"/>
    </row>
    <row r="2" spans="1:10" ht="10.5" customHeight="1">
      <c r="A2" s="291" t="s">
        <v>83</v>
      </c>
      <c r="B2" s="293" t="s">
        <v>333</v>
      </c>
      <c r="C2" s="293" t="s">
        <v>191</v>
      </c>
      <c r="D2" s="296" t="s">
        <v>321</v>
      </c>
      <c r="E2" s="298" t="s">
        <v>2</v>
      </c>
      <c r="F2" s="295"/>
      <c r="G2" s="295"/>
      <c r="H2" s="295"/>
      <c r="I2" s="295"/>
      <c r="J2" s="299"/>
    </row>
    <row r="3" spans="1:10" ht="10.5" customHeight="1">
      <c r="A3" s="292"/>
      <c r="B3" s="294"/>
      <c r="C3" s="295"/>
      <c r="D3" s="297"/>
      <c r="E3" s="298" t="s">
        <v>3</v>
      </c>
      <c r="F3" s="298" t="s">
        <v>4</v>
      </c>
      <c r="G3" s="293" t="s">
        <v>89</v>
      </c>
      <c r="H3" s="293" t="s">
        <v>189</v>
      </c>
      <c r="I3" s="298" t="s">
        <v>5</v>
      </c>
      <c r="J3" s="299"/>
    </row>
    <row r="4" spans="1:10" ht="10.5" customHeight="1">
      <c r="A4" s="292"/>
      <c r="B4" s="294"/>
      <c r="C4" s="295"/>
      <c r="D4" s="297"/>
      <c r="E4" s="295"/>
      <c r="F4" s="295"/>
      <c r="G4" s="294"/>
      <c r="H4" s="294"/>
      <c r="I4" s="293" t="s">
        <v>151</v>
      </c>
      <c r="J4" s="179" t="s">
        <v>77</v>
      </c>
    </row>
    <row r="5" spans="1:10" ht="10.5" customHeight="1">
      <c r="A5" s="292"/>
      <c r="B5" s="294"/>
      <c r="C5" s="295"/>
      <c r="D5" s="297"/>
      <c r="E5" s="295"/>
      <c r="F5" s="295"/>
      <c r="G5" s="295"/>
      <c r="H5" s="294"/>
      <c r="I5" s="295"/>
      <c r="J5" s="179" t="s">
        <v>4</v>
      </c>
    </row>
    <row r="6" spans="1:10" s="104" customFormat="1" ht="10.5" customHeight="1">
      <c r="A6" s="99">
        <v>1</v>
      </c>
      <c r="B6" s="100">
        <v>2</v>
      </c>
      <c r="C6" s="101">
        <v>3</v>
      </c>
      <c r="D6" s="102">
        <v>4</v>
      </c>
      <c r="E6" s="100">
        <v>5</v>
      </c>
      <c r="F6" s="101">
        <v>6</v>
      </c>
      <c r="G6" s="102">
        <v>7</v>
      </c>
      <c r="H6" s="100">
        <v>8</v>
      </c>
      <c r="I6" s="101">
        <v>9</v>
      </c>
      <c r="J6" s="103">
        <v>10</v>
      </c>
    </row>
    <row r="7" spans="1:10" s="104" customFormat="1" ht="6" customHeight="1">
      <c r="A7" s="105"/>
      <c r="B7" s="180"/>
      <c r="C7" s="161"/>
      <c r="D7" s="202"/>
      <c r="E7" s="209"/>
      <c r="F7" s="210"/>
      <c r="G7" s="202"/>
      <c r="H7" s="182"/>
      <c r="I7" s="182"/>
      <c r="J7" s="182"/>
    </row>
    <row r="8" spans="1:10" s="104" customFormat="1" ht="9.9499999999999993" customHeight="1">
      <c r="A8" s="106">
        <f>IF(D8&lt;&gt;"",COUNTA($D8:D$8),"")</f>
        <v>1</v>
      </c>
      <c r="B8" s="163" t="s">
        <v>50</v>
      </c>
      <c r="C8" s="163" t="s">
        <v>313</v>
      </c>
      <c r="D8" s="183">
        <v>631463</v>
      </c>
      <c r="E8" s="183">
        <v>321370</v>
      </c>
      <c r="F8" s="183">
        <v>310093</v>
      </c>
      <c r="G8" s="183">
        <v>194443</v>
      </c>
      <c r="H8" s="184">
        <v>34195</v>
      </c>
      <c r="I8" s="184">
        <v>27532</v>
      </c>
      <c r="J8" s="184">
        <v>11545</v>
      </c>
    </row>
    <row r="9" spans="1:10" ht="9.6" customHeight="1">
      <c r="A9" s="106">
        <f>IF(D9&lt;&gt;"",COUNTA($D$8:D9),"")</f>
        <v>2</v>
      </c>
      <c r="B9" s="206" t="s">
        <v>6</v>
      </c>
      <c r="C9" s="185" t="s">
        <v>222</v>
      </c>
      <c r="D9" s="181">
        <v>14810</v>
      </c>
      <c r="E9" s="181">
        <v>10927</v>
      </c>
      <c r="F9" s="181">
        <v>3883</v>
      </c>
      <c r="G9" s="181">
        <v>1796</v>
      </c>
      <c r="H9" s="182">
        <v>1633</v>
      </c>
      <c r="I9" s="182">
        <v>780</v>
      </c>
      <c r="J9" s="182">
        <v>209</v>
      </c>
    </row>
    <row r="10" spans="1:10" ht="9.6" customHeight="1">
      <c r="A10" s="106">
        <f>IF(D10&lt;&gt;"",COUNTA($D$8:D10),"")</f>
        <v>3</v>
      </c>
      <c r="B10" s="206" t="s">
        <v>7</v>
      </c>
      <c r="C10" s="185" t="s">
        <v>225</v>
      </c>
      <c r="D10" s="181">
        <v>135906</v>
      </c>
      <c r="E10" s="181">
        <v>108308</v>
      </c>
      <c r="F10" s="181">
        <v>27598</v>
      </c>
      <c r="G10" s="181">
        <v>12387</v>
      </c>
      <c r="H10" s="182">
        <v>6708</v>
      </c>
      <c r="I10" s="182">
        <v>6732</v>
      </c>
      <c r="J10" s="182">
        <v>900</v>
      </c>
    </row>
    <row r="11" spans="1:10" ht="9.9499999999999993" customHeight="1">
      <c r="A11" s="106">
        <f>IF(D11&lt;&gt;"",COUNTA($D$8:D11),"")</f>
        <v>4</v>
      </c>
      <c r="B11" s="206" t="s">
        <v>8</v>
      </c>
      <c r="C11" s="185" t="s">
        <v>226</v>
      </c>
      <c r="D11" s="181">
        <v>87834</v>
      </c>
      <c r="E11" s="181">
        <v>65527</v>
      </c>
      <c r="F11" s="181">
        <v>22307</v>
      </c>
      <c r="G11" s="181">
        <v>8154</v>
      </c>
      <c r="H11" s="182">
        <v>4813</v>
      </c>
      <c r="I11" s="182">
        <v>3780</v>
      </c>
      <c r="J11" s="182">
        <v>712</v>
      </c>
    </row>
    <row r="12" spans="1:10" ht="9.9499999999999993" customHeight="1">
      <c r="A12" s="106">
        <f>IF(D12&lt;&gt;"",COUNTA($D$8:D12),"")</f>
        <v>5</v>
      </c>
      <c r="B12" s="206" t="s">
        <v>9</v>
      </c>
      <c r="C12" s="185" t="s">
        <v>246</v>
      </c>
      <c r="D12" s="181">
        <v>727</v>
      </c>
      <c r="E12" s="181">
        <v>661</v>
      </c>
      <c r="F12" s="181">
        <v>66</v>
      </c>
      <c r="G12" s="181">
        <v>45</v>
      </c>
      <c r="H12" s="182">
        <v>13</v>
      </c>
      <c r="I12" s="182">
        <v>6</v>
      </c>
      <c r="J12" s="182" t="s">
        <v>132</v>
      </c>
    </row>
    <row r="13" spans="1:10" ht="9.6" customHeight="1">
      <c r="A13" s="106">
        <f>IF(D13&lt;&gt;"",COUNTA($D$8:D13),"")</f>
        <v>6</v>
      </c>
      <c r="B13" s="206" t="s">
        <v>10</v>
      </c>
      <c r="C13" s="185" t="s">
        <v>227</v>
      </c>
      <c r="D13" s="181">
        <v>73857</v>
      </c>
      <c r="E13" s="181">
        <v>54621</v>
      </c>
      <c r="F13" s="181">
        <v>19236</v>
      </c>
      <c r="G13" s="181">
        <v>6807</v>
      </c>
      <c r="H13" s="182">
        <v>4633</v>
      </c>
      <c r="I13" s="182">
        <v>3170</v>
      </c>
      <c r="J13" s="182">
        <v>602</v>
      </c>
    </row>
    <row r="14" spans="1:10" ht="18.600000000000001" customHeight="1">
      <c r="A14" s="106">
        <f>IF(D14&lt;&gt;"",COUNTA($D$8:D14),"")</f>
        <v>7</v>
      </c>
      <c r="B14" s="186" t="s">
        <v>11</v>
      </c>
      <c r="C14" s="185" t="s">
        <v>247</v>
      </c>
      <c r="D14" s="181">
        <v>17304</v>
      </c>
      <c r="E14" s="181">
        <v>9551</v>
      </c>
      <c r="F14" s="181">
        <v>7753</v>
      </c>
      <c r="G14" s="181">
        <v>2599</v>
      </c>
      <c r="H14" s="182">
        <v>2280</v>
      </c>
      <c r="I14" s="182">
        <v>574</v>
      </c>
      <c r="J14" s="182">
        <v>187</v>
      </c>
    </row>
    <row r="15" spans="1:10" ht="9.9499999999999993" customHeight="1">
      <c r="A15" s="106">
        <f>IF(D15&lt;&gt;"",COUNTA($D$8:D15),"")</f>
        <v>8</v>
      </c>
      <c r="B15" s="206" t="s">
        <v>12</v>
      </c>
      <c r="C15" s="185" t="s">
        <v>248</v>
      </c>
      <c r="D15" s="181">
        <v>972</v>
      </c>
      <c r="E15" s="181">
        <v>442</v>
      </c>
      <c r="F15" s="181">
        <v>530</v>
      </c>
      <c r="G15" s="181">
        <v>169</v>
      </c>
      <c r="H15" s="182">
        <v>117</v>
      </c>
      <c r="I15" s="182">
        <v>23</v>
      </c>
      <c r="J15" s="182">
        <v>16</v>
      </c>
    </row>
    <row r="16" spans="1:10" ht="18.600000000000001" customHeight="1">
      <c r="A16" s="106">
        <f>IF(D16&lt;&gt;"",COUNTA($D$8:D16),"")</f>
        <v>9</v>
      </c>
      <c r="B16" s="169" t="s">
        <v>13</v>
      </c>
      <c r="C16" s="185" t="s">
        <v>249</v>
      </c>
      <c r="D16" s="181">
        <v>6141</v>
      </c>
      <c r="E16" s="181">
        <v>4734</v>
      </c>
      <c r="F16" s="181">
        <v>1407</v>
      </c>
      <c r="G16" s="181">
        <v>500</v>
      </c>
      <c r="H16" s="182">
        <v>246</v>
      </c>
      <c r="I16" s="182">
        <v>276</v>
      </c>
      <c r="J16" s="182">
        <v>62</v>
      </c>
    </row>
    <row r="17" spans="1:10" ht="9.9499999999999993" customHeight="1">
      <c r="A17" s="106">
        <f>IF(D17&lt;&gt;"",COUNTA($D$8:D17),"")</f>
        <v>10</v>
      </c>
      <c r="B17" s="206">
        <v>19</v>
      </c>
      <c r="C17" s="185" t="s">
        <v>250</v>
      </c>
      <c r="D17" s="181">
        <v>211</v>
      </c>
      <c r="E17" s="181">
        <v>172</v>
      </c>
      <c r="F17" s="181">
        <v>39</v>
      </c>
      <c r="G17" s="181">
        <v>20</v>
      </c>
      <c r="H17" s="182">
        <v>12</v>
      </c>
      <c r="I17" s="182">
        <v>6</v>
      </c>
      <c r="J17" s="182" t="s">
        <v>132</v>
      </c>
    </row>
    <row r="18" spans="1:10" ht="9.9499999999999993" customHeight="1">
      <c r="A18" s="106">
        <f>IF(D18&lt;&gt;"",COUNTA($D$8:D18),"")</f>
        <v>11</v>
      </c>
      <c r="B18" s="206">
        <v>20</v>
      </c>
      <c r="C18" s="185" t="s">
        <v>251</v>
      </c>
      <c r="D18" s="181">
        <v>1912</v>
      </c>
      <c r="E18" s="181">
        <v>1478</v>
      </c>
      <c r="F18" s="181">
        <v>434</v>
      </c>
      <c r="G18" s="181">
        <v>114</v>
      </c>
      <c r="H18" s="182">
        <v>78</v>
      </c>
      <c r="I18" s="182">
        <v>86</v>
      </c>
      <c r="J18" s="182">
        <v>16</v>
      </c>
    </row>
    <row r="19" spans="1:10" ht="9.9499999999999993" customHeight="1">
      <c r="A19" s="106">
        <f>IF(D19&lt;&gt;"",COUNTA($D$8:D19),"")</f>
        <v>12</v>
      </c>
      <c r="B19" s="206">
        <v>21</v>
      </c>
      <c r="C19" s="185" t="s">
        <v>252</v>
      </c>
      <c r="D19" s="181">
        <v>814</v>
      </c>
      <c r="E19" s="181">
        <v>373</v>
      </c>
      <c r="F19" s="181">
        <v>441</v>
      </c>
      <c r="G19" s="181">
        <v>134</v>
      </c>
      <c r="H19" s="182">
        <v>17</v>
      </c>
      <c r="I19" s="182">
        <v>36</v>
      </c>
      <c r="J19" s="182">
        <v>19</v>
      </c>
    </row>
    <row r="20" spans="1:10" ht="18.600000000000001" customHeight="1">
      <c r="A20" s="106">
        <f>IF(D20&lt;&gt;"",COUNTA($D$8:D20),"")</f>
        <v>13</v>
      </c>
      <c r="B20" s="169" t="s">
        <v>14</v>
      </c>
      <c r="C20" s="185" t="s">
        <v>253</v>
      </c>
      <c r="D20" s="181">
        <v>5037</v>
      </c>
      <c r="E20" s="181">
        <v>4141</v>
      </c>
      <c r="F20" s="181">
        <v>896</v>
      </c>
      <c r="G20" s="181">
        <v>297</v>
      </c>
      <c r="H20" s="182">
        <v>241</v>
      </c>
      <c r="I20" s="182">
        <v>144</v>
      </c>
      <c r="J20" s="182">
        <v>24</v>
      </c>
    </row>
    <row r="21" spans="1:10" ht="9.9499999999999993" customHeight="1">
      <c r="A21" s="106">
        <f>IF(D21&lt;&gt;"",COUNTA($D$8:D21),"")</f>
        <v>14</v>
      </c>
      <c r="B21" s="206" t="s">
        <v>15</v>
      </c>
      <c r="C21" s="185" t="s">
        <v>254</v>
      </c>
      <c r="D21" s="181">
        <v>10578</v>
      </c>
      <c r="E21" s="181">
        <v>9132</v>
      </c>
      <c r="F21" s="181">
        <v>1446</v>
      </c>
      <c r="G21" s="181">
        <v>597</v>
      </c>
      <c r="H21" s="182">
        <v>480</v>
      </c>
      <c r="I21" s="182">
        <v>508</v>
      </c>
      <c r="J21" s="182">
        <v>42</v>
      </c>
    </row>
    <row r="22" spans="1:10" ht="9.9499999999999993" customHeight="1">
      <c r="A22" s="106">
        <f>IF(D22&lt;&gt;"",COUNTA($D$8:D22),"")</f>
        <v>15</v>
      </c>
      <c r="B22" s="206">
        <v>26</v>
      </c>
      <c r="C22" s="185" t="s">
        <v>255</v>
      </c>
      <c r="D22" s="181">
        <v>2286</v>
      </c>
      <c r="E22" s="181">
        <v>1584</v>
      </c>
      <c r="F22" s="181">
        <v>702</v>
      </c>
      <c r="G22" s="181">
        <v>281</v>
      </c>
      <c r="H22" s="182">
        <v>131</v>
      </c>
      <c r="I22" s="182">
        <v>98</v>
      </c>
      <c r="J22" s="182">
        <v>12</v>
      </c>
    </row>
    <row r="23" spans="1:10" ht="9.9499999999999993" customHeight="1">
      <c r="A23" s="106">
        <f>IF(D23&lt;&gt;"",COUNTA($D$8:D23),"")</f>
        <v>16</v>
      </c>
      <c r="B23" s="206">
        <v>27</v>
      </c>
      <c r="C23" s="185" t="s">
        <v>256</v>
      </c>
      <c r="D23" s="181">
        <v>3233</v>
      </c>
      <c r="E23" s="181">
        <v>2566</v>
      </c>
      <c r="F23" s="181">
        <v>667</v>
      </c>
      <c r="G23" s="181">
        <v>231</v>
      </c>
      <c r="H23" s="182">
        <v>144</v>
      </c>
      <c r="I23" s="182">
        <v>82</v>
      </c>
      <c r="J23" s="182" t="s">
        <v>132</v>
      </c>
    </row>
    <row r="24" spans="1:10" ht="9.6" customHeight="1">
      <c r="A24" s="106">
        <f>IF(D24&lt;&gt;"",COUNTA($D$8:D24),"")</f>
        <v>17</v>
      </c>
      <c r="B24" s="206">
        <v>28</v>
      </c>
      <c r="C24" s="185" t="s">
        <v>257</v>
      </c>
      <c r="D24" s="181">
        <v>7806</v>
      </c>
      <c r="E24" s="181">
        <v>6834</v>
      </c>
      <c r="F24" s="181">
        <v>972</v>
      </c>
      <c r="G24" s="181">
        <v>390</v>
      </c>
      <c r="H24" s="182">
        <v>191</v>
      </c>
      <c r="I24" s="182">
        <v>383</v>
      </c>
      <c r="J24" s="182">
        <v>29</v>
      </c>
    </row>
    <row r="25" spans="1:10" ht="9.9499999999999993" customHeight="1">
      <c r="A25" s="106">
        <f>IF(D25&lt;&gt;"",COUNTA($D$8:D25),"")</f>
        <v>18</v>
      </c>
      <c r="B25" s="206" t="s">
        <v>16</v>
      </c>
      <c r="C25" s="185" t="s">
        <v>258</v>
      </c>
      <c r="D25" s="181">
        <v>7614</v>
      </c>
      <c r="E25" s="181">
        <v>6741</v>
      </c>
      <c r="F25" s="181">
        <v>873</v>
      </c>
      <c r="G25" s="181">
        <v>249</v>
      </c>
      <c r="H25" s="182">
        <v>364</v>
      </c>
      <c r="I25" s="182">
        <v>385</v>
      </c>
      <c r="J25" s="182">
        <v>38</v>
      </c>
    </row>
    <row r="26" spans="1:10" ht="18.600000000000001" customHeight="1">
      <c r="A26" s="106">
        <f>IF(D26&lt;&gt;"",COUNTA($D$8:D26),"")</f>
        <v>19</v>
      </c>
      <c r="B26" s="169" t="s">
        <v>17</v>
      </c>
      <c r="C26" s="185" t="s">
        <v>259</v>
      </c>
      <c r="D26" s="181">
        <v>9949</v>
      </c>
      <c r="E26" s="181">
        <v>6873</v>
      </c>
      <c r="F26" s="181">
        <v>3076</v>
      </c>
      <c r="G26" s="181">
        <v>1226</v>
      </c>
      <c r="H26" s="182">
        <v>332</v>
      </c>
      <c r="I26" s="182">
        <v>569</v>
      </c>
      <c r="J26" s="182">
        <v>143</v>
      </c>
    </row>
    <row r="27" spans="1:10" ht="9.9499999999999993" customHeight="1">
      <c r="A27" s="106">
        <f>IF(D27&lt;&gt;"",COUNTA($D$8:D27),"")</f>
        <v>20</v>
      </c>
      <c r="B27" s="206" t="s">
        <v>18</v>
      </c>
      <c r="C27" s="185" t="s">
        <v>260</v>
      </c>
      <c r="D27" s="181">
        <v>6054</v>
      </c>
      <c r="E27" s="181">
        <v>4344</v>
      </c>
      <c r="F27" s="181">
        <v>1710</v>
      </c>
      <c r="G27" s="181">
        <v>626</v>
      </c>
      <c r="H27" s="182">
        <v>81</v>
      </c>
      <c r="I27" s="182">
        <v>322</v>
      </c>
      <c r="J27" s="182">
        <v>55</v>
      </c>
    </row>
    <row r="28" spans="1:10" ht="18.600000000000001" customHeight="1">
      <c r="A28" s="106">
        <f>IF(D28&lt;&gt;"",COUNTA($D$8:D28),"")</f>
        <v>21</v>
      </c>
      <c r="B28" s="169" t="s">
        <v>19</v>
      </c>
      <c r="C28" s="185" t="s">
        <v>261</v>
      </c>
      <c r="D28" s="181">
        <v>7196</v>
      </c>
      <c r="E28" s="181">
        <v>5901</v>
      </c>
      <c r="F28" s="181">
        <v>1295</v>
      </c>
      <c r="G28" s="181">
        <v>676</v>
      </c>
      <c r="H28" s="182">
        <v>86</v>
      </c>
      <c r="I28" s="182">
        <v>282</v>
      </c>
      <c r="J28" s="182" t="s">
        <v>132</v>
      </c>
    </row>
    <row r="29" spans="1:10" ht="9.9499999999999993" customHeight="1">
      <c r="A29" s="106">
        <f>IF(D29&lt;&gt;"",COUNTA($D$8:D29),"")</f>
        <v>22</v>
      </c>
      <c r="B29" s="206" t="s">
        <v>20</v>
      </c>
      <c r="C29" s="185" t="s">
        <v>228</v>
      </c>
      <c r="D29" s="181">
        <v>48072</v>
      </c>
      <c r="E29" s="181">
        <v>42781</v>
      </c>
      <c r="F29" s="181">
        <v>5291</v>
      </c>
      <c r="G29" s="181">
        <v>4233</v>
      </c>
      <c r="H29" s="182">
        <v>1895</v>
      </c>
      <c r="I29" s="182">
        <v>2952</v>
      </c>
      <c r="J29" s="182">
        <v>188</v>
      </c>
    </row>
    <row r="30" spans="1:10" ht="9.6" customHeight="1">
      <c r="A30" s="106">
        <f>IF(D30&lt;&gt;"",COUNTA($D$8:D30),"")</f>
        <v>23</v>
      </c>
      <c r="B30" s="206" t="s">
        <v>21</v>
      </c>
      <c r="C30" s="185" t="s">
        <v>262</v>
      </c>
      <c r="D30" s="181">
        <v>14036</v>
      </c>
      <c r="E30" s="181">
        <v>12801</v>
      </c>
      <c r="F30" s="181">
        <v>1235</v>
      </c>
      <c r="G30" s="181">
        <v>778</v>
      </c>
      <c r="H30" s="182">
        <v>503</v>
      </c>
      <c r="I30" s="182">
        <v>642</v>
      </c>
      <c r="J30" s="182">
        <v>29</v>
      </c>
    </row>
    <row r="31" spans="1:10" ht="18.600000000000001" customHeight="1">
      <c r="A31" s="106">
        <f>IF(D31&lt;&gt;"",COUNTA($D$8:D31),"")</f>
        <v>24</v>
      </c>
      <c r="B31" s="169">
        <v>43</v>
      </c>
      <c r="C31" s="185" t="s">
        <v>263</v>
      </c>
      <c r="D31" s="181">
        <v>34036</v>
      </c>
      <c r="E31" s="181">
        <v>29980</v>
      </c>
      <c r="F31" s="181">
        <v>4056</v>
      </c>
      <c r="G31" s="181">
        <v>3455</v>
      </c>
      <c r="H31" s="182">
        <v>1392</v>
      </c>
      <c r="I31" s="182">
        <v>2310</v>
      </c>
      <c r="J31" s="182">
        <v>159</v>
      </c>
    </row>
    <row r="32" spans="1:10" ht="9.9499999999999993" customHeight="1">
      <c r="A32" s="106">
        <f>IF(D32&lt;&gt;"",COUNTA($D$8:D32),"")</f>
        <v>25</v>
      </c>
      <c r="B32" s="206" t="s">
        <v>22</v>
      </c>
      <c r="C32" s="185" t="s">
        <v>229</v>
      </c>
      <c r="D32" s="181">
        <v>480687</v>
      </c>
      <c r="E32" s="181">
        <v>202108</v>
      </c>
      <c r="F32" s="181">
        <v>278579</v>
      </c>
      <c r="G32" s="181">
        <v>180228</v>
      </c>
      <c r="H32" s="182">
        <v>25847</v>
      </c>
      <c r="I32" s="182">
        <v>20018</v>
      </c>
      <c r="J32" s="182">
        <v>10436</v>
      </c>
    </row>
    <row r="33" spans="1:10" ht="9.9499999999999993" customHeight="1">
      <c r="A33" s="106">
        <f>IF(D33&lt;&gt;"",COUNTA($D$8:D33),"")</f>
        <v>26</v>
      </c>
      <c r="B33" s="206" t="s">
        <v>23</v>
      </c>
      <c r="C33" s="185" t="s">
        <v>230</v>
      </c>
      <c r="D33" s="181">
        <v>154681</v>
      </c>
      <c r="E33" s="181">
        <v>82666</v>
      </c>
      <c r="F33" s="181">
        <v>72015</v>
      </c>
      <c r="G33" s="181">
        <v>51054</v>
      </c>
      <c r="H33" s="182">
        <v>12233</v>
      </c>
      <c r="I33" s="182">
        <v>7795</v>
      </c>
      <c r="J33" s="182">
        <v>2914</v>
      </c>
    </row>
    <row r="34" spans="1:10" ht="9.9499999999999993" customHeight="1">
      <c r="A34" s="106">
        <f>IF(D34&lt;&gt;"",COUNTA($D$8:D34),"")</f>
        <v>27</v>
      </c>
      <c r="B34" s="206" t="s">
        <v>24</v>
      </c>
      <c r="C34" s="185" t="s">
        <v>264</v>
      </c>
      <c r="D34" s="181">
        <v>80581</v>
      </c>
      <c r="E34" s="181">
        <v>37677</v>
      </c>
      <c r="F34" s="181">
        <v>42904</v>
      </c>
      <c r="G34" s="181">
        <v>31078</v>
      </c>
      <c r="H34" s="182">
        <v>2308</v>
      </c>
      <c r="I34" s="182">
        <v>5019</v>
      </c>
      <c r="J34" s="182">
        <v>1843</v>
      </c>
    </row>
    <row r="35" spans="1:10" ht="9.9499999999999993" customHeight="1">
      <c r="A35" s="106">
        <f>IF(D35&lt;&gt;"",COUNTA($D$8:D35),"")</f>
        <v>28</v>
      </c>
      <c r="B35" s="206">
        <v>45</v>
      </c>
      <c r="C35" s="185" t="s">
        <v>265</v>
      </c>
      <c r="D35" s="181">
        <v>12754</v>
      </c>
      <c r="E35" s="181">
        <v>10436</v>
      </c>
      <c r="F35" s="181">
        <v>2318</v>
      </c>
      <c r="G35" s="181">
        <v>1295</v>
      </c>
      <c r="H35" s="182">
        <v>375</v>
      </c>
      <c r="I35" s="182">
        <v>1535</v>
      </c>
      <c r="J35" s="182">
        <v>201</v>
      </c>
    </row>
    <row r="36" spans="1:10" ht="9.6" customHeight="1">
      <c r="A36" s="106">
        <f>IF(D36&lt;&gt;"",COUNTA($D$8:D36),"")</f>
        <v>29</v>
      </c>
      <c r="B36" s="206">
        <v>46</v>
      </c>
      <c r="C36" s="185" t="s">
        <v>266</v>
      </c>
      <c r="D36" s="181">
        <v>18487</v>
      </c>
      <c r="E36" s="181">
        <v>13479</v>
      </c>
      <c r="F36" s="181">
        <v>5008</v>
      </c>
      <c r="G36" s="181">
        <v>2057</v>
      </c>
      <c r="H36" s="182">
        <v>537</v>
      </c>
      <c r="I36" s="182">
        <v>838</v>
      </c>
      <c r="J36" s="182">
        <v>165</v>
      </c>
    </row>
    <row r="37" spans="1:10" ht="9.6" customHeight="1">
      <c r="A37" s="106">
        <f>IF(D37&lt;&gt;"",COUNTA($D$8:D37),"")</f>
        <v>30</v>
      </c>
      <c r="B37" s="206">
        <v>47</v>
      </c>
      <c r="C37" s="185" t="s">
        <v>267</v>
      </c>
      <c r="D37" s="181">
        <v>49340</v>
      </c>
      <c r="E37" s="181">
        <v>13762</v>
      </c>
      <c r="F37" s="181">
        <v>35578</v>
      </c>
      <c r="G37" s="181">
        <v>27726</v>
      </c>
      <c r="H37" s="182">
        <v>1396</v>
      </c>
      <c r="I37" s="182">
        <v>2646</v>
      </c>
      <c r="J37" s="182">
        <v>1477</v>
      </c>
    </row>
    <row r="38" spans="1:10" ht="9.9499999999999993" customHeight="1">
      <c r="A38" s="106">
        <f>IF(D38&lt;&gt;"",COUNTA($D$8:D38),"")</f>
        <v>31</v>
      </c>
      <c r="B38" s="206" t="s">
        <v>25</v>
      </c>
      <c r="C38" s="185" t="s">
        <v>268</v>
      </c>
      <c r="D38" s="181">
        <v>37319</v>
      </c>
      <c r="E38" s="181">
        <v>28912</v>
      </c>
      <c r="F38" s="181">
        <v>8407</v>
      </c>
      <c r="G38" s="181">
        <v>7066</v>
      </c>
      <c r="H38" s="182">
        <v>2155</v>
      </c>
      <c r="I38" s="182">
        <v>951</v>
      </c>
      <c r="J38" s="182">
        <v>170</v>
      </c>
    </row>
    <row r="39" spans="1:10" ht="9.9499999999999993" customHeight="1">
      <c r="A39" s="106">
        <f>IF(D39&lt;&gt;"",COUNTA($D$8:D39),"")</f>
        <v>32</v>
      </c>
      <c r="B39" s="206" t="s">
        <v>26</v>
      </c>
      <c r="C39" s="185" t="s">
        <v>269</v>
      </c>
      <c r="D39" s="181">
        <v>36781</v>
      </c>
      <c r="E39" s="181">
        <v>16077</v>
      </c>
      <c r="F39" s="181">
        <v>20704</v>
      </c>
      <c r="G39" s="181">
        <v>12910</v>
      </c>
      <c r="H39" s="182">
        <v>7770</v>
      </c>
      <c r="I39" s="182">
        <v>1825</v>
      </c>
      <c r="J39" s="182">
        <v>901</v>
      </c>
    </row>
    <row r="40" spans="1:10" ht="9.6" customHeight="1">
      <c r="A40" s="106">
        <f>IF(D40&lt;&gt;"",COUNTA($D$8:D40),"")</f>
        <v>33</v>
      </c>
      <c r="B40" s="206" t="s">
        <v>27</v>
      </c>
      <c r="C40" s="185" t="s">
        <v>231</v>
      </c>
      <c r="D40" s="181">
        <v>11741</v>
      </c>
      <c r="E40" s="181">
        <v>7779</v>
      </c>
      <c r="F40" s="181">
        <v>3962</v>
      </c>
      <c r="G40" s="181">
        <v>2301</v>
      </c>
      <c r="H40" s="182">
        <v>384</v>
      </c>
      <c r="I40" s="182">
        <v>466</v>
      </c>
      <c r="J40" s="182">
        <v>95</v>
      </c>
    </row>
    <row r="41" spans="1:10" ht="9.9499999999999993" customHeight="1">
      <c r="A41" s="106">
        <f>IF(D41&lt;&gt;"",COUNTA($D$8:D41),"")</f>
        <v>34</v>
      </c>
      <c r="B41" s="206" t="s">
        <v>28</v>
      </c>
      <c r="C41" s="185" t="s">
        <v>270</v>
      </c>
      <c r="D41" s="181">
        <v>2017</v>
      </c>
      <c r="E41" s="181">
        <v>1050</v>
      </c>
      <c r="F41" s="181">
        <v>967</v>
      </c>
      <c r="G41" s="181">
        <v>416</v>
      </c>
      <c r="H41" s="182">
        <v>47</v>
      </c>
      <c r="I41" s="182">
        <v>81</v>
      </c>
      <c r="J41" s="182" t="s">
        <v>132</v>
      </c>
    </row>
    <row r="42" spans="1:10" ht="9.6" customHeight="1">
      <c r="A42" s="106">
        <f>IF(D42&lt;&gt;"",COUNTA($D$8:D42),"")</f>
        <v>35</v>
      </c>
      <c r="B42" s="206">
        <v>61</v>
      </c>
      <c r="C42" s="185" t="s">
        <v>271</v>
      </c>
      <c r="D42" s="181">
        <v>1314</v>
      </c>
      <c r="E42" s="181">
        <v>897</v>
      </c>
      <c r="F42" s="181">
        <v>417</v>
      </c>
      <c r="G42" s="181">
        <v>238</v>
      </c>
      <c r="H42" s="182">
        <v>18</v>
      </c>
      <c r="I42" s="182">
        <v>12</v>
      </c>
      <c r="J42" s="182" t="s">
        <v>132</v>
      </c>
    </row>
    <row r="43" spans="1:10" ht="9.9499999999999993" customHeight="1">
      <c r="A43" s="106">
        <f>IF(D43&lt;&gt;"",COUNTA($D$8:D43),"")</f>
        <v>36</v>
      </c>
      <c r="B43" s="206" t="s">
        <v>29</v>
      </c>
      <c r="C43" s="185" t="s">
        <v>272</v>
      </c>
      <c r="D43" s="181">
        <v>8410</v>
      </c>
      <c r="E43" s="181">
        <v>5832</v>
      </c>
      <c r="F43" s="181">
        <v>2578</v>
      </c>
      <c r="G43" s="181">
        <v>1647</v>
      </c>
      <c r="H43" s="182">
        <v>319</v>
      </c>
      <c r="I43" s="182">
        <v>373</v>
      </c>
      <c r="J43" s="182">
        <v>54</v>
      </c>
    </row>
    <row r="44" spans="1:10" ht="9.9499999999999993" customHeight="1">
      <c r="A44" s="106">
        <f>IF(D44&lt;&gt;"",COUNTA($D$8:D44),"")</f>
        <v>37</v>
      </c>
      <c r="B44" s="206" t="s">
        <v>30</v>
      </c>
      <c r="C44" s="185" t="s">
        <v>232</v>
      </c>
      <c r="D44" s="181">
        <v>9192</v>
      </c>
      <c r="E44" s="181">
        <v>3468</v>
      </c>
      <c r="F44" s="181">
        <v>5724</v>
      </c>
      <c r="G44" s="181">
        <v>3197</v>
      </c>
      <c r="H44" s="182">
        <v>159</v>
      </c>
      <c r="I44" s="182">
        <v>501</v>
      </c>
      <c r="J44" s="182">
        <v>214</v>
      </c>
    </row>
    <row r="45" spans="1:10" ht="9.9499999999999993" customHeight="1">
      <c r="A45" s="106">
        <f>IF(D45&lt;&gt;"",COUNTA($D$8:D45),"")</f>
        <v>38</v>
      </c>
      <c r="B45" s="206">
        <v>64</v>
      </c>
      <c r="C45" s="185" t="s">
        <v>273</v>
      </c>
      <c r="D45" s="181">
        <v>5884</v>
      </c>
      <c r="E45" s="181">
        <v>2124</v>
      </c>
      <c r="F45" s="181">
        <v>3760</v>
      </c>
      <c r="G45" s="181">
        <v>2124</v>
      </c>
      <c r="H45" s="182">
        <v>100</v>
      </c>
      <c r="I45" s="182">
        <v>327</v>
      </c>
      <c r="J45" s="182">
        <v>143</v>
      </c>
    </row>
    <row r="46" spans="1:10" ht="18.600000000000001" customHeight="1">
      <c r="A46" s="106">
        <f>IF(D46&lt;&gt;"",COUNTA($D$8:D46),"")</f>
        <v>39</v>
      </c>
      <c r="B46" s="169" t="s">
        <v>31</v>
      </c>
      <c r="C46" s="185" t="s">
        <v>290</v>
      </c>
      <c r="D46" s="181">
        <v>3308</v>
      </c>
      <c r="E46" s="181">
        <v>1344</v>
      </c>
      <c r="F46" s="181">
        <v>1964</v>
      </c>
      <c r="G46" s="181">
        <v>1073</v>
      </c>
      <c r="H46" s="182">
        <v>59</v>
      </c>
      <c r="I46" s="182">
        <v>174</v>
      </c>
      <c r="J46" s="182">
        <v>71</v>
      </c>
    </row>
    <row r="47" spans="1:10" ht="9.9499999999999993" customHeight="1">
      <c r="A47" s="106">
        <f>IF(D47&lt;&gt;"",COUNTA($D$8:D47),"")</f>
        <v>40</v>
      </c>
      <c r="B47" s="206" t="s">
        <v>32</v>
      </c>
      <c r="C47" s="185" t="s">
        <v>233</v>
      </c>
      <c r="D47" s="181">
        <v>8432</v>
      </c>
      <c r="E47" s="181">
        <v>4306</v>
      </c>
      <c r="F47" s="181">
        <v>4126</v>
      </c>
      <c r="G47" s="181">
        <v>2167</v>
      </c>
      <c r="H47" s="182">
        <v>310</v>
      </c>
      <c r="I47" s="182">
        <v>263</v>
      </c>
      <c r="J47" s="182">
        <v>137</v>
      </c>
    </row>
    <row r="48" spans="1:10" ht="18.600000000000001" customHeight="1">
      <c r="A48" s="106">
        <f>IF(D48&lt;&gt;"",COUNTA($D$8:D48),"")</f>
        <v>41</v>
      </c>
      <c r="B48" s="169" t="s">
        <v>49</v>
      </c>
      <c r="C48" s="185" t="s">
        <v>274</v>
      </c>
      <c r="D48" s="181">
        <v>78271</v>
      </c>
      <c r="E48" s="181">
        <v>41403</v>
      </c>
      <c r="F48" s="181">
        <v>36868</v>
      </c>
      <c r="G48" s="181">
        <v>26076</v>
      </c>
      <c r="H48" s="182">
        <v>6326</v>
      </c>
      <c r="I48" s="182">
        <v>1775</v>
      </c>
      <c r="J48" s="182">
        <v>827</v>
      </c>
    </row>
    <row r="49" spans="1:10" ht="9.9499999999999993" customHeight="1">
      <c r="A49" s="106">
        <f>IF(D49&lt;&gt;"",COUNTA($D$8:D49),"")</f>
        <v>42</v>
      </c>
      <c r="B49" s="206" t="s">
        <v>33</v>
      </c>
      <c r="C49" s="185" t="s">
        <v>275</v>
      </c>
      <c r="D49" s="181">
        <v>29188</v>
      </c>
      <c r="E49" s="181">
        <v>13302</v>
      </c>
      <c r="F49" s="181">
        <v>15886</v>
      </c>
      <c r="G49" s="181">
        <v>7781</v>
      </c>
      <c r="H49" s="182">
        <v>1448</v>
      </c>
      <c r="I49" s="182">
        <v>1225</v>
      </c>
      <c r="J49" s="182">
        <v>666</v>
      </c>
    </row>
    <row r="50" spans="1:10" ht="9.9499999999999993" customHeight="1">
      <c r="A50" s="106">
        <f>IF(D50&lt;&gt;"",COUNTA($D$8:D50),"")</f>
        <v>43</v>
      </c>
      <c r="B50" s="206" t="s">
        <v>34</v>
      </c>
      <c r="C50" s="185" t="s">
        <v>276</v>
      </c>
      <c r="D50" s="181">
        <v>20599</v>
      </c>
      <c r="E50" s="181">
        <v>9341</v>
      </c>
      <c r="F50" s="181">
        <v>11258</v>
      </c>
      <c r="G50" s="181">
        <v>5471</v>
      </c>
      <c r="H50" s="182">
        <v>702</v>
      </c>
      <c r="I50" s="182">
        <v>913</v>
      </c>
      <c r="J50" s="182">
        <v>452</v>
      </c>
    </row>
    <row r="51" spans="1:10" ht="9.9499999999999993" customHeight="1">
      <c r="A51" s="106">
        <f>IF(D51&lt;&gt;"",COUNTA($D$8:D51),"")</f>
        <v>44</v>
      </c>
      <c r="B51" s="206">
        <v>72</v>
      </c>
      <c r="C51" s="185" t="s">
        <v>277</v>
      </c>
      <c r="D51" s="181">
        <v>5668</v>
      </c>
      <c r="E51" s="181">
        <v>2838</v>
      </c>
      <c r="F51" s="181">
        <v>2830</v>
      </c>
      <c r="G51" s="181">
        <v>1325</v>
      </c>
      <c r="H51" s="182">
        <v>646</v>
      </c>
      <c r="I51" s="182">
        <v>115</v>
      </c>
      <c r="J51" s="182">
        <v>55</v>
      </c>
    </row>
    <row r="52" spans="1:10" ht="9.9499999999999993" customHeight="1">
      <c r="A52" s="106">
        <f>IF(D52&lt;&gt;"",COUNTA($D$8:D52),"")</f>
        <v>45</v>
      </c>
      <c r="B52" s="206" t="s">
        <v>35</v>
      </c>
      <c r="C52" s="185" t="s">
        <v>278</v>
      </c>
      <c r="D52" s="181">
        <v>2921</v>
      </c>
      <c r="E52" s="181">
        <v>1123</v>
      </c>
      <c r="F52" s="181">
        <v>1798</v>
      </c>
      <c r="G52" s="181">
        <v>985</v>
      </c>
      <c r="H52" s="182">
        <v>100</v>
      </c>
      <c r="I52" s="182">
        <v>197</v>
      </c>
      <c r="J52" s="182">
        <v>159</v>
      </c>
    </row>
    <row r="53" spans="1:10" ht="9.9499999999999993" customHeight="1">
      <c r="A53" s="106">
        <f>IF(D53&lt;&gt;"",COUNTA($D$8:D53),"")</f>
        <v>46</v>
      </c>
      <c r="B53" s="206" t="s">
        <v>36</v>
      </c>
      <c r="C53" s="185" t="s">
        <v>279</v>
      </c>
      <c r="D53" s="181">
        <v>49083</v>
      </c>
      <c r="E53" s="181">
        <v>28101</v>
      </c>
      <c r="F53" s="181">
        <v>20982</v>
      </c>
      <c r="G53" s="181">
        <v>18295</v>
      </c>
      <c r="H53" s="182">
        <v>4878</v>
      </c>
      <c r="I53" s="182">
        <v>550</v>
      </c>
      <c r="J53" s="182">
        <v>161</v>
      </c>
    </row>
    <row r="54" spans="1:10" ht="9.9499999999999993" customHeight="1">
      <c r="A54" s="106">
        <f>IF(D54&lt;&gt;"",COUNTA($D$8:D54),"")</f>
        <v>47</v>
      </c>
      <c r="B54" s="165" t="s">
        <v>37</v>
      </c>
      <c r="C54" s="185" t="s">
        <v>280</v>
      </c>
      <c r="D54" s="181">
        <v>9565</v>
      </c>
      <c r="E54" s="181">
        <v>7375</v>
      </c>
      <c r="F54" s="181">
        <v>2190</v>
      </c>
      <c r="G54" s="181">
        <v>1413</v>
      </c>
      <c r="H54" s="182">
        <v>2414</v>
      </c>
      <c r="I54" s="182">
        <v>28</v>
      </c>
      <c r="J54" s="182">
        <v>17</v>
      </c>
    </row>
    <row r="55" spans="1:10" ht="18.600000000000001" customHeight="1">
      <c r="A55" s="106">
        <f>IF(D55&lt;&gt;"",COUNTA($D$8:D55),"")</f>
        <v>48</v>
      </c>
      <c r="B55" s="169" t="s">
        <v>38</v>
      </c>
      <c r="C55" s="185" t="s">
        <v>234</v>
      </c>
      <c r="D55" s="181">
        <v>195346</v>
      </c>
      <c r="E55" s="181">
        <v>53717</v>
      </c>
      <c r="F55" s="181">
        <v>141629</v>
      </c>
      <c r="G55" s="181">
        <v>85562</v>
      </c>
      <c r="H55" s="182">
        <v>4911</v>
      </c>
      <c r="I55" s="182">
        <v>8564</v>
      </c>
      <c r="J55" s="182">
        <v>5873</v>
      </c>
    </row>
    <row r="56" spans="1:10" ht="9.9499999999999993" customHeight="1">
      <c r="A56" s="106">
        <f>IF(D56&lt;&gt;"",COUNTA($D$8:D56),"")</f>
        <v>49</v>
      </c>
      <c r="B56" s="206" t="s">
        <v>39</v>
      </c>
      <c r="C56" s="185" t="s">
        <v>281</v>
      </c>
      <c r="D56" s="181">
        <v>44580</v>
      </c>
      <c r="E56" s="181">
        <v>16411</v>
      </c>
      <c r="F56" s="181">
        <v>28169</v>
      </c>
      <c r="G56" s="181">
        <v>13153</v>
      </c>
      <c r="H56" s="182">
        <v>246</v>
      </c>
      <c r="I56" s="182">
        <v>1741</v>
      </c>
      <c r="J56" s="182">
        <v>920</v>
      </c>
    </row>
    <row r="57" spans="1:10" ht="9.9499999999999993" customHeight="1">
      <c r="A57" s="106">
        <f>IF(D57&lt;&gt;"",COUNTA($D$8:D57),"")</f>
        <v>50</v>
      </c>
      <c r="B57" s="206" t="s">
        <v>40</v>
      </c>
      <c r="C57" s="185" t="s">
        <v>282</v>
      </c>
      <c r="D57" s="181">
        <v>29093</v>
      </c>
      <c r="E57" s="181">
        <v>7900</v>
      </c>
      <c r="F57" s="181">
        <v>21193</v>
      </c>
      <c r="G57" s="181">
        <v>14019</v>
      </c>
      <c r="H57" s="182">
        <v>953</v>
      </c>
      <c r="I57" s="182">
        <v>952</v>
      </c>
      <c r="J57" s="182">
        <v>497</v>
      </c>
    </row>
    <row r="58" spans="1:10" ht="9.6" customHeight="1">
      <c r="A58" s="106">
        <f>IF(D58&lt;&gt;"",COUNTA($D$8:D58),"")</f>
        <v>51</v>
      </c>
      <c r="B58" s="206" t="s">
        <v>41</v>
      </c>
      <c r="C58" s="185" t="s">
        <v>283</v>
      </c>
      <c r="D58" s="181">
        <v>121673</v>
      </c>
      <c r="E58" s="181">
        <v>29406</v>
      </c>
      <c r="F58" s="181">
        <v>92267</v>
      </c>
      <c r="G58" s="181">
        <v>58390</v>
      </c>
      <c r="H58" s="182">
        <v>3712</v>
      </c>
      <c r="I58" s="182">
        <v>5871</v>
      </c>
      <c r="J58" s="182">
        <v>4456</v>
      </c>
    </row>
    <row r="59" spans="1:10" ht="9.6" customHeight="1">
      <c r="A59" s="106">
        <f>IF(D59&lt;&gt;"",COUNTA($D$8:D59),"")</f>
        <v>52</v>
      </c>
      <c r="B59" s="206">
        <v>86</v>
      </c>
      <c r="C59" s="185" t="s">
        <v>284</v>
      </c>
      <c r="D59" s="181">
        <v>56803</v>
      </c>
      <c r="E59" s="181">
        <v>12128</v>
      </c>
      <c r="F59" s="181">
        <v>44675</v>
      </c>
      <c r="G59" s="181">
        <v>22666</v>
      </c>
      <c r="H59" s="182">
        <v>2082</v>
      </c>
      <c r="I59" s="182">
        <v>4042</v>
      </c>
      <c r="J59" s="182">
        <v>3138</v>
      </c>
    </row>
    <row r="60" spans="1:10" ht="9.6" customHeight="1">
      <c r="A60" s="106">
        <f>IF(D60&lt;&gt;"",COUNTA($D$8:D60),"")</f>
        <v>53</v>
      </c>
      <c r="B60" s="206" t="s">
        <v>42</v>
      </c>
      <c r="C60" s="185" t="s">
        <v>285</v>
      </c>
      <c r="D60" s="181">
        <v>64870</v>
      </c>
      <c r="E60" s="181">
        <v>17278</v>
      </c>
      <c r="F60" s="181">
        <v>47592</v>
      </c>
      <c r="G60" s="181">
        <v>35724</v>
      </c>
      <c r="H60" s="182">
        <v>1630</v>
      </c>
      <c r="I60" s="182">
        <v>1829</v>
      </c>
      <c r="J60" s="182">
        <v>1318</v>
      </c>
    </row>
    <row r="61" spans="1:10" ht="18.600000000000001" customHeight="1">
      <c r="A61" s="106">
        <f>IF(D61&lt;&gt;"",COUNTA($D$8:D61),"")</f>
        <v>54</v>
      </c>
      <c r="B61" s="169" t="s">
        <v>43</v>
      </c>
      <c r="C61" s="185" t="s">
        <v>286</v>
      </c>
      <c r="D61" s="181">
        <v>23024</v>
      </c>
      <c r="E61" s="181">
        <v>8769</v>
      </c>
      <c r="F61" s="181">
        <v>14255</v>
      </c>
      <c r="G61" s="181">
        <v>9871</v>
      </c>
      <c r="H61" s="182">
        <v>1524</v>
      </c>
      <c r="I61" s="182">
        <v>654</v>
      </c>
      <c r="J61" s="182">
        <v>376</v>
      </c>
    </row>
    <row r="62" spans="1:10" ht="9.9499999999999993" customHeight="1">
      <c r="A62" s="106">
        <f>IF(D62&lt;&gt;"",COUNTA($D$8:D62),"")</f>
        <v>55</v>
      </c>
      <c r="B62" s="206" t="s">
        <v>44</v>
      </c>
      <c r="C62" s="185" t="s">
        <v>287</v>
      </c>
      <c r="D62" s="181">
        <v>6158</v>
      </c>
      <c r="E62" s="181">
        <v>3027</v>
      </c>
      <c r="F62" s="181">
        <v>3131</v>
      </c>
      <c r="G62" s="181">
        <v>1866</v>
      </c>
      <c r="H62" s="182">
        <v>427</v>
      </c>
      <c r="I62" s="182">
        <v>270</v>
      </c>
      <c r="J62" s="182">
        <v>123</v>
      </c>
    </row>
    <row r="63" spans="1:10" ht="9.9499999999999993" customHeight="1">
      <c r="A63" s="106">
        <f>IF(D63&lt;&gt;"",COUNTA($D$8:D63),"")</f>
        <v>56</v>
      </c>
      <c r="B63" s="206" t="s">
        <v>45</v>
      </c>
      <c r="C63" s="185" t="s">
        <v>288</v>
      </c>
      <c r="D63" s="181">
        <v>16184</v>
      </c>
      <c r="E63" s="181">
        <v>5523</v>
      </c>
      <c r="F63" s="181">
        <v>10661</v>
      </c>
      <c r="G63" s="181">
        <v>7677</v>
      </c>
      <c r="H63" s="182">
        <v>1050</v>
      </c>
      <c r="I63" s="182">
        <v>384</v>
      </c>
      <c r="J63" s="182">
        <v>253</v>
      </c>
    </row>
    <row r="64" spans="1:10" ht="18.600000000000001" customHeight="1">
      <c r="A64" s="106">
        <f>IF(D64&lt;&gt;"",COUNTA($D$8:D64),"")</f>
        <v>57</v>
      </c>
      <c r="B64" s="169" t="s">
        <v>46</v>
      </c>
      <c r="C64" s="185" t="s">
        <v>289</v>
      </c>
      <c r="D64" s="181">
        <v>674</v>
      </c>
      <c r="E64" s="181">
        <v>214</v>
      </c>
      <c r="F64" s="181">
        <v>460</v>
      </c>
      <c r="G64" s="181" t="s">
        <v>132</v>
      </c>
      <c r="H64" s="182">
        <v>44</v>
      </c>
      <c r="I64" s="182" t="s">
        <v>131</v>
      </c>
      <c r="J64" s="182" t="s">
        <v>131</v>
      </c>
    </row>
    <row r="65" spans="1:10" ht="9.9499999999999993" customHeight="1">
      <c r="A65" s="106">
        <f>IF(D65&lt;&gt;"",COUNTA($D$8:D65),"")</f>
        <v>58</v>
      </c>
      <c r="B65" s="206" t="s">
        <v>47</v>
      </c>
      <c r="C65" s="185" t="s">
        <v>293</v>
      </c>
      <c r="D65" s="181">
        <v>8</v>
      </c>
      <c r="E65" s="181">
        <v>5</v>
      </c>
      <c r="F65" s="181">
        <v>3</v>
      </c>
      <c r="G65" s="181" t="s">
        <v>132</v>
      </c>
      <c r="H65" s="182">
        <v>3</v>
      </c>
      <c r="I65" s="182" t="s">
        <v>131</v>
      </c>
      <c r="J65" s="182" t="s">
        <v>131</v>
      </c>
    </row>
  </sheetData>
  <mergeCells count="13">
    <mergeCell ref="A1:C1"/>
    <mergeCell ref="D1:J1"/>
    <mergeCell ref="A2:A5"/>
    <mergeCell ref="B2:B5"/>
    <mergeCell ref="C2:C5"/>
    <mergeCell ref="D2:D5"/>
    <mergeCell ref="E2:J2"/>
    <mergeCell ref="E3:E5"/>
    <mergeCell ref="F3:F5"/>
    <mergeCell ref="G3:G5"/>
    <mergeCell ref="H3:H5"/>
    <mergeCell ref="I3:J3"/>
    <mergeCell ref="I4:I5"/>
  </mergeCells>
  <conditionalFormatting sqref="D9:J65">
    <cfRule type="cellIs" dxfId="11" priority="2" stopIfTrue="1" operator="between">
      <formula>0.1</formula>
      <formula>2.9</formula>
    </cfRule>
  </conditionalFormatting>
  <conditionalFormatting sqref="D8:J8">
    <cfRule type="cellIs" dxfId="10"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43&amp;R&amp;"-,Standard"&amp;7&amp;P</oddFooter>
    <evenFooter>&amp;L&amp;"-,Standard"&amp;7&amp;P&amp;R&amp;"-,Standard"&amp;7StatA MV, Statistischer Bericht A653 2022 43</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9"/>
  <sheetViews>
    <sheetView zoomScale="140" zoomScaleNormal="140" workbookViewId="0">
      <pane xSplit="4" ySplit="6" topLeftCell="E7" activePane="bottomRight" state="frozen"/>
      <selection sqref="A1:B1"/>
      <selection pane="topRight" sqref="A1:B1"/>
      <selection pane="bottomLeft" sqref="A1:B1"/>
      <selection pane="bottomRight" activeCell="E7" sqref="E7:L7"/>
    </sheetView>
  </sheetViews>
  <sheetFormatPr baseColWidth="10" defaultColWidth="6.28515625" defaultRowHeight="11.45" customHeight="1"/>
  <cols>
    <col min="1" max="1" width="3.28515625" style="98" customWidth="1"/>
    <col min="2" max="2" width="4.5703125" style="98" customWidth="1"/>
    <col min="3" max="3" width="33.5703125" style="98" customWidth="1"/>
    <col min="4" max="4" width="4.28515625" style="98" customWidth="1"/>
    <col min="5" max="5" width="6.7109375" style="98" customWidth="1"/>
    <col min="6" max="7" width="5.28515625" style="98" customWidth="1"/>
    <col min="8" max="10" width="6.28515625" style="98" customWidth="1"/>
    <col min="11" max="11" width="5.28515625" style="98" customWidth="1"/>
    <col min="12" max="12" width="5.140625" style="98" customWidth="1"/>
    <col min="13" max="229" width="11.42578125" style="98" customWidth="1"/>
    <col min="230" max="230" width="5.42578125" style="98" customWidth="1"/>
    <col min="231" max="231" width="27.7109375" style="98" customWidth="1"/>
    <col min="232" max="232" width="7.5703125" style="98" customWidth="1"/>
    <col min="233" max="233" width="6.7109375" style="98" customWidth="1"/>
    <col min="234" max="16384" width="6.28515625" style="98"/>
  </cols>
  <sheetData>
    <row r="1" spans="1:12" s="157" customFormat="1" ht="54" customHeight="1">
      <c r="A1" s="287" t="s">
        <v>92</v>
      </c>
      <c r="B1" s="288"/>
      <c r="C1" s="288"/>
      <c r="D1" s="288"/>
      <c r="E1" s="289" t="s">
        <v>344</v>
      </c>
      <c r="F1" s="289"/>
      <c r="G1" s="289"/>
      <c r="H1" s="289"/>
      <c r="I1" s="289"/>
      <c r="J1" s="289"/>
      <c r="K1" s="289"/>
      <c r="L1" s="290"/>
    </row>
    <row r="2" spans="1:12" s="108" customFormat="1" ht="11.45" customHeight="1">
      <c r="A2" s="291" t="s">
        <v>83</v>
      </c>
      <c r="B2" s="293" t="s">
        <v>194</v>
      </c>
      <c r="C2" s="293" t="s">
        <v>0</v>
      </c>
      <c r="D2" s="293" t="s">
        <v>156</v>
      </c>
      <c r="E2" s="298" t="s">
        <v>1</v>
      </c>
      <c r="F2" s="293" t="s">
        <v>51</v>
      </c>
      <c r="G2" s="294"/>
      <c r="H2" s="294"/>
      <c r="I2" s="294"/>
      <c r="J2" s="294"/>
      <c r="K2" s="294"/>
      <c r="L2" s="307"/>
    </row>
    <row r="3" spans="1:12" s="108" customFormat="1" ht="11.45" customHeight="1">
      <c r="A3" s="306"/>
      <c r="B3" s="294"/>
      <c r="C3" s="294"/>
      <c r="D3" s="294"/>
      <c r="E3" s="295"/>
      <c r="F3" s="293" t="s">
        <v>165</v>
      </c>
      <c r="G3" s="293" t="s">
        <v>171</v>
      </c>
      <c r="H3" s="293" t="s">
        <v>172</v>
      </c>
      <c r="I3" s="293" t="s">
        <v>173</v>
      </c>
      <c r="J3" s="293" t="s">
        <v>174</v>
      </c>
      <c r="K3" s="293" t="s">
        <v>52</v>
      </c>
      <c r="L3" s="308" t="s">
        <v>157</v>
      </c>
    </row>
    <row r="4" spans="1:12" s="108" customFormat="1" ht="11.45" customHeight="1">
      <c r="A4" s="306"/>
      <c r="B4" s="294"/>
      <c r="C4" s="294"/>
      <c r="D4" s="294"/>
      <c r="E4" s="295"/>
      <c r="F4" s="294"/>
      <c r="G4" s="294"/>
      <c r="H4" s="294"/>
      <c r="I4" s="294"/>
      <c r="J4" s="294"/>
      <c r="K4" s="294"/>
      <c r="L4" s="307"/>
    </row>
    <row r="5" spans="1:12" s="108" customFormat="1" ht="13.5" customHeight="1">
      <c r="A5" s="306"/>
      <c r="B5" s="294"/>
      <c r="C5" s="294"/>
      <c r="D5" s="294"/>
      <c r="E5" s="295"/>
      <c r="F5" s="294"/>
      <c r="G5" s="294"/>
      <c r="H5" s="294"/>
      <c r="I5" s="294"/>
      <c r="J5" s="294"/>
      <c r="K5" s="294"/>
      <c r="L5" s="307"/>
    </row>
    <row r="6" spans="1:12" s="104" customFormat="1" ht="11.45" customHeight="1">
      <c r="A6" s="99">
        <v>1</v>
      </c>
      <c r="B6" s="101">
        <v>2</v>
      </c>
      <c r="C6" s="102">
        <v>3</v>
      </c>
      <c r="D6" s="101">
        <v>4</v>
      </c>
      <c r="E6" s="101">
        <v>5</v>
      </c>
      <c r="F6" s="101">
        <v>6</v>
      </c>
      <c r="G6" s="101">
        <v>7</v>
      </c>
      <c r="H6" s="101">
        <v>8</v>
      </c>
      <c r="I6" s="101">
        <v>9</v>
      </c>
      <c r="J6" s="101">
        <v>10</v>
      </c>
      <c r="K6" s="102">
        <v>11</v>
      </c>
      <c r="L6" s="109">
        <v>12</v>
      </c>
    </row>
    <row r="7" spans="1:12" ht="18.95" customHeight="1">
      <c r="A7" s="202"/>
      <c r="B7" s="203"/>
      <c r="C7" s="162"/>
      <c r="D7" s="194"/>
      <c r="E7" s="302" t="s">
        <v>1</v>
      </c>
      <c r="F7" s="303"/>
      <c r="G7" s="303"/>
      <c r="H7" s="303"/>
      <c r="I7" s="303"/>
      <c r="J7" s="303"/>
      <c r="K7" s="303"/>
      <c r="L7" s="303"/>
    </row>
    <row r="8" spans="1:12" ht="11.1" customHeight="1">
      <c r="A8" s="106">
        <f>IF(F8&lt;&gt;"",COUNTA($F8:F$8),"")</f>
        <v>1</v>
      </c>
      <c r="B8" s="232" t="s">
        <v>50</v>
      </c>
      <c r="C8" s="163" t="s">
        <v>313</v>
      </c>
      <c r="D8" s="205" t="s">
        <v>155</v>
      </c>
      <c r="E8" s="183">
        <v>310093</v>
      </c>
      <c r="F8" s="183">
        <v>8230</v>
      </c>
      <c r="G8" s="183">
        <v>37420</v>
      </c>
      <c r="H8" s="183">
        <v>73035</v>
      </c>
      <c r="I8" s="183">
        <v>67402</v>
      </c>
      <c r="J8" s="183">
        <v>86088</v>
      </c>
      <c r="K8" s="183">
        <v>34915</v>
      </c>
      <c r="L8" s="183">
        <v>3003</v>
      </c>
    </row>
    <row r="9" spans="1:12" ht="11.1" customHeight="1">
      <c r="A9" s="106">
        <f>IF(F9&lt;&gt;"",COUNTA($F$8:F9),"")</f>
        <v>2</v>
      </c>
      <c r="B9" s="206"/>
      <c r="C9" s="170"/>
      <c r="D9" s="205" t="s">
        <v>158</v>
      </c>
      <c r="E9" s="183">
        <v>631463</v>
      </c>
      <c r="F9" s="183">
        <v>19493</v>
      </c>
      <c r="G9" s="183">
        <v>81437</v>
      </c>
      <c r="H9" s="183">
        <v>148948</v>
      </c>
      <c r="I9" s="183">
        <v>137952</v>
      </c>
      <c r="J9" s="183">
        <v>167727</v>
      </c>
      <c r="K9" s="183">
        <v>68101</v>
      </c>
      <c r="L9" s="183">
        <v>7805</v>
      </c>
    </row>
    <row r="10" spans="1:12" ht="10.35" customHeight="1">
      <c r="A10" s="106">
        <f>IF(F10&lt;&gt;"",COUNTA($F$8:F10),"")</f>
        <v>3</v>
      </c>
      <c r="B10" s="206" t="s">
        <v>6</v>
      </c>
      <c r="C10" s="185" t="s">
        <v>222</v>
      </c>
      <c r="D10" s="198" t="s">
        <v>155</v>
      </c>
      <c r="E10" s="181">
        <v>3883</v>
      </c>
      <c r="F10" s="181">
        <v>168</v>
      </c>
      <c r="G10" s="181">
        <v>561</v>
      </c>
      <c r="H10" s="181">
        <v>773</v>
      </c>
      <c r="I10" s="181">
        <v>669</v>
      </c>
      <c r="J10" s="181">
        <v>1196</v>
      </c>
      <c r="K10" s="181">
        <v>469</v>
      </c>
      <c r="L10" s="181">
        <v>47</v>
      </c>
    </row>
    <row r="11" spans="1:12" ht="10.35" customHeight="1">
      <c r="A11" s="106">
        <f>IF(F11&lt;&gt;"",COUNTA($F$8:F11),"")</f>
        <v>4</v>
      </c>
      <c r="B11" s="206"/>
      <c r="C11" s="185"/>
      <c r="D11" s="198" t="s">
        <v>158</v>
      </c>
      <c r="E11" s="181">
        <v>14810</v>
      </c>
      <c r="F11" s="181">
        <v>690</v>
      </c>
      <c r="G11" s="181">
        <v>2363</v>
      </c>
      <c r="H11" s="181">
        <v>3269</v>
      </c>
      <c r="I11" s="181">
        <v>2418</v>
      </c>
      <c r="J11" s="181">
        <v>4112</v>
      </c>
      <c r="K11" s="181">
        <v>1776</v>
      </c>
      <c r="L11" s="181">
        <v>182</v>
      </c>
    </row>
    <row r="12" spans="1:12" ht="10.35" customHeight="1">
      <c r="A12" s="106">
        <f>IF(F12&lt;&gt;"",COUNTA($F$8:F12),"")</f>
        <v>5</v>
      </c>
      <c r="B12" s="206" t="s">
        <v>7</v>
      </c>
      <c r="C12" s="165" t="s">
        <v>225</v>
      </c>
      <c r="D12" s="198" t="s">
        <v>155</v>
      </c>
      <c r="E12" s="181">
        <v>27598</v>
      </c>
      <c r="F12" s="181">
        <v>583</v>
      </c>
      <c r="G12" s="181">
        <v>2648</v>
      </c>
      <c r="H12" s="181">
        <v>6199</v>
      </c>
      <c r="I12" s="181">
        <v>6214</v>
      </c>
      <c r="J12" s="181">
        <v>8293</v>
      </c>
      <c r="K12" s="181">
        <v>3409</v>
      </c>
      <c r="L12" s="181">
        <v>252</v>
      </c>
    </row>
    <row r="13" spans="1:12" ht="10.35" customHeight="1">
      <c r="A13" s="106">
        <f>IF(F13&lt;&gt;"",COUNTA($F$8:F13),"")</f>
        <v>6</v>
      </c>
      <c r="B13" s="206"/>
      <c r="C13" s="165"/>
      <c r="D13" s="198" t="s">
        <v>158</v>
      </c>
      <c r="E13" s="181">
        <v>135906</v>
      </c>
      <c r="F13" s="181">
        <v>4508</v>
      </c>
      <c r="G13" s="181">
        <v>14973</v>
      </c>
      <c r="H13" s="181">
        <v>31200</v>
      </c>
      <c r="I13" s="181">
        <v>31221</v>
      </c>
      <c r="J13" s="181">
        <v>37904</v>
      </c>
      <c r="K13" s="181">
        <v>14907</v>
      </c>
      <c r="L13" s="181">
        <v>1193</v>
      </c>
    </row>
    <row r="14" spans="1:12" ht="10.35" customHeight="1">
      <c r="A14" s="106">
        <f>IF(F14&lt;&gt;"",COUNTA($F$8:F14),"")</f>
        <v>7</v>
      </c>
      <c r="B14" s="206" t="s">
        <v>8</v>
      </c>
      <c r="C14" s="165" t="s">
        <v>226</v>
      </c>
      <c r="D14" s="198" t="s">
        <v>155</v>
      </c>
      <c r="E14" s="181">
        <v>22307</v>
      </c>
      <c r="F14" s="181">
        <v>479</v>
      </c>
      <c r="G14" s="181">
        <v>2210</v>
      </c>
      <c r="H14" s="181">
        <v>5154</v>
      </c>
      <c r="I14" s="181">
        <v>4910</v>
      </c>
      <c r="J14" s="181">
        <v>6685</v>
      </c>
      <c r="K14" s="181">
        <v>2733</v>
      </c>
      <c r="L14" s="181">
        <v>136</v>
      </c>
    </row>
    <row r="15" spans="1:12" ht="10.35" customHeight="1">
      <c r="A15" s="106">
        <f>IF(F15&lt;&gt;"",COUNTA($F$8:F15),"")</f>
        <v>8</v>
      </c>
      <c r="B15" s="206"/>
      <c r="C15" s="165"/>
      <c r="D15" s="198" t="s">
        <v>158</v>
      </c>
      <c r="E15" s="181">
        <v>87834</v>
      </c>
      <c r="F15" s="181">
        <v>2447</v>
      </c>
      <c r="G15" s="181">
        <v>9732</v>
      </c>
      <c r="H15" s="181">
        <v>21536</v>
      </c>
      <c r="I15" s="181">
        <v>19567</v>
      </c>
      <c r="J15" s="181">
        <v>24272</v>
      </c>
      <c r="K15" s="181">
        <v>9640</v>
      </c>
      <c r="L15" s="181">
        <v>640</v>
      </c>
    </row>
    <row r="16" spans="1:12" ht="10.35" customHeight="1">
      <c r="A16" s="106">
        <f>IF(F16&lt;&gt;"",COUNTA($F$8:F16),"")</f>
        <v>9</v>
      </c>
      <c r="B16" s="206" t="s">
        <v>10</v>
      </c>
      <c r="C16" s="165" t="s">
        <v>227</v>
      </c>
      <c r="D16" s="198" t="s">
        <v>155</v>
      </c>
      <c r="E16" s="181">
        <v>19236</v>
      </c>
      <c r="F16" s="181">
        <v>420</v>
      </c>
      <c r="G16" s="181">
        <v>1905</v>
      </c>
      <c r="H16" s="181">
        <v>4338</v>
      </c>
      <c r="I16" s="181">
        <v>4200</v>
      </c>
      <c r="J16" s="181">
        <v>5884</v>
      </c>
      <c r="K16" s="181">
        <v>2372</v>
      </c>
      <c r="L16" s="181">
        <v>117</v>
      </c>
    </row>
    <row r="17" spans="1:12" ht="10.35" customHeight="1">
      <c r="A17" s="106">
        <f>IF(F17&lt;&gt;"",COUNTA($F$8:F17),"")</f>
        <v>10</v>
      </c>
      <c r="B17" s="206"/>
      <c r="C17" s="165"/>
      <c r="D17" s="198" t="s">
        <v>158</v>
      </c>
      <c r="E17" s="181">
        <v>73857</v>
      </c>
      <c r="F17" s="181">
        <v>2065</v>
      </c>
      <c r="G17" s="181">
        <v>8280</v>
      </c>
      <c r="H17" s="181">
        <v>18309</v>
      </c>
      <c r="I17" s="181">
        <v>16677</v>
      </c>
      <c r="J17" s="181">
        <v>20142</v>
      </c>
      <c r="K17" s="181">
        <v>7866</v>
      </c>
      <c r="L17" s="181">
        <v>518</v>
      </c>
    </row>
    <row r="18" spans="1:12" ht="10.35" customHeight="1">
      <c r="A18" s="106">
        <f>IF(F18&lt;&gt;"",COUNTA($F$8:F18),"")</f>
        <v>11</v>
      </c>
      <c r="B18" s="206" t="s">
        <v>20</v>
      </c>
      <c r="C18" s="165" t="s">
        <v>228</v>
      </c>
      <c r="D18" s="198" t="s">
        <v>155</v>
      </c>
      <c r="E18" s="181">
        <v>5291</v>
      </c>
      <c r="F18" s="181">
        <v>104</v>
      </c>
      <c r="G18" s="181">
        <v>438</v>
      </c>
      <c r="H18" s="181">
        <v>1045</v>
      </c>
      <c r="I18" s="181">
        <v>1304</v>
      </c>
      <c r="J18" s="181">
        <v>1608</v>
      </c>
      <c r="K18" s="181">
        <v>676</v>
      </c>
      <c r="L18" s="181">
        <v>116</v>
      </c>
    </row>
    <row r="19" spans="1:12" ht="10.35" customHeight="1">
      <c r="A19" s="106">
        <f>IF(F19&lt;&gt;"",COUNTA($F$8:F19),"")</f>
        <v>12</v>
      </c>
      <c r="B19" s="206"/>
      <c r="C19" s="165"/>
      <c r="D19" s="198" t="s">
        <v>158</v>
      </c>
      <c r="E19" s="181">
        <v>48072</v>
      </c>
      <c r="F19" s="181">
        <v>2061</v>
      </c>
      <c r="G19" s="181">
        <v>5241</v>
      </c>
      <c r="H19" s="181">
        <v>9664</v>
      </c>
      <c r="I19" s="181">
        <v>11654</v>
      </c>
      <c r="J19" s="181">
        <v>13632</v>
      </c>
      <c r="K19" s="181">
        <v>5267</v>
      </c>
      <c r="L19" s="181">
        <v>553</v>
      </c>
    </row>
    <row r="20" spans="1:12" ht="10.35" customHeight="1">
      <c r="A20" s="106">
        <f>IF(F20&lt;&gt;"",COUNTA($F$8:F20),"")</f>
        <v>13</v>
      </c>
      <c r="B20" s="206" t="s">
        <v>22</v>
      </c>
      <c r="C20" s="165" t="s">
        <v>229</v>
      </c>
      <c r="D20" s="198" t="s">
        <v>155</v>
      </c>
      <c r="E20" s="181">
        <v>278579</v>
      </c>
      <c r="F20" s="181">
        <v>7479</v>
      </c>
      <c r="G20" s="181">
        <v>34208</v>
      </c>
      <c r="H20" s="181">
        <v>66054</v>
      </c>
      <c r="I20" s="181">
        <v>60509</v>
      </c>
      <c r="J20" s="181">
        <v>76591</v>
      </c>
      <c r="K20" s="181">
        <v>31035</v>
      </c>
      <c r="L20" s="181">
        <v>2703</v>
      </c>
    </row>
    <row r="21" spans="1:12" ht="10.35" customHeight="1">
      <c r="A21" s="106">
        <f>IF(F21&lt;&gt;"",COUNTA($F$8:F21),"")</f>
        <v>14</v>
      </c>
      <c r="B21" s="206"/>
      <c r="C21" s="165"/>
      <c r="D21" s="198" t="s">
        <v>158</v>
      </c>
      <c r="E21" s="181">
        <v>480687</v>
      </c>
      <c r="F21" s="181">
        <v>14294</v>
      </c>
      <c r="G21" s="181">
        <v>64094</v>
      </c>
      <c r="H21" s="181">
        <v>114463</v>
      </c>
      <c r="I21" s="181">
        <v>104297</v>
      </c>
      <c r="J21" s="181">
        <v>125697</v>
      </c>
      <c r="K21" s="181">
        <v>51413</v>
      </c>
      <c r="L21" s="181">
        <v>6429</v>
      </c>
    </row>
    <row r="22" spans="1:12" ht="10.35" customHeight="1">
      <c r="A22" s="106">
        <f>IF(F22&lt;&gt;"",COUNTA($F$8:F22),"")</f>
        <v>15</v>
      </c>
      <c r="B22" s="206" t="s">
        <v>23</v>
      </c>
      <c r="C22" s="165" t="s">
        <v>230</v>
      </c>
      <c r="D22" s="198" t="s">
        <v>155</v>
      </c>
      <c r="E22" s="181">
        <v>72015</v>
      </c>
      <c r="F22" s="181">
        <v>2149</v>
      </c>
      <c r="G22" s="181">
        <v>9230</v>
      </c>
      <c r="H22" s="181">
        <v>16187</v>
      </c>
      <c r="I22" s="181">
        <v>15663</v>
      </c>
      <c r="J22" s="181">
        <v>20288</v>
      </c>
      <c r="K22" s="181">
        <v>7746</v>
      </c>
      <c r="L22" s="181">
        <v>752</v>
      </c>
    </row>
    <row r="23" spans="1:12" ht="10.35" customHeight="1">
      <c r="A23" s="106">
        <f>IF(F23&lt;&gt;"",COUNTA($F$8:F23),"")</f>
        <v>16</v>
      </c>
      <c r="B23" s="206"/>
      <c r="C23" s="165"/>
      <c r="D23" s="198" t="s">
        <v>158</v>
      </c>
      <c r="E23" s="181">
        <v>154681</v>
      </c>
      <c r="F23" s="181">
        <v>5416</v>
      </c>
      <c r="G23" s="181">
        <v>22174</v>
      </c>
      <c r="H23" s="181">
        <v>35484</v>
      </c>
      <c r="I23" s="181">
        <v>32970</v>
      </c>
      <c r="J23" s="181">
        <v>40602</v>
      </c>
      <c r="K23" s="181">
        <v>15846</v>
      </c>
      <c r="L23" s="181">
        <v>2189</v>
      </c>
    </row>
    <row r="24" spans="1:12" ht="10.35" customHeight="1">
      <c r="A24" s="106">
        <f>IF(F24&lt;&gt;"",COUNTA($F$8:F24),"")</f>
        <v>17</v>
      </c>
      <c r="B24" s="206" t="s">
        <v>27</v>
      </c>
      <c r="C24" s="165" t="s">
        <v>231</v>
      </c>
      <c r="D24" s="198" t="s">
        <v>155</v>
      </c>
      <c r="E24" s="181">
        <v>3962</v>
      </c>
      <c r="F24" s="181">
        <v>44</v>
      </c>
      <c r="G24" s="181">
        <v>526</v>
      </c>
      <c r="H24" s="181">
        <v>1197</v>
      </c>
      <c r="I24" s="181">
        <v>867</v>
      </c>
      <c r="J24" s="181">
        <v>930</v>
      </c>
      <c r="K24" s="181">
        <v>364</v>
      </c>
      <c r="L24" s="181">
        <v>34</v>
      </c>
    </row>
    <row r="25" spans="1:12" ht="10.35" customHeight="1">
      <c r="A25" s="106">
        <f>IF(F25&lt;&gt;"",COUNTA($F$8:F25),"")</f>
        <v>18</v>
      </c>
      <c r="B25" s="206"/>
      <c r="C25" s="165"/>
      <c r="D25" s="198" t="s">
        <v>158</v>
      </c>
      <c r="E25" s="181">
        <v>11741</v>
      </c>
      <c r="F25" s="181">
        <v>181</v>
      </c>
      <c r="G25" s="181">
        <v>1748</v>
      </c>
      <c r="H25" s="181">
        <v>3566</v>
      </c>
      <c r="I25" s="181">
        <v>2747</v>
      </c>
      <c r="J25" s="181">
        <v>2479</v>
      </c>
      <c r="K25" s="181">
        <v>917</v>
      </c>
      <c r="L25" s="181">
        <v>103</v>
      </c>
    </row>
    <row r="26" spans="1:12" ht="10.35" customHeight="1">
      <c r="A26" s="106">
        <f>IF(F26&lt;&gt;"",COUNTA($F$8:F26),"")</f>
        <v>19</v>
      </c>
      <c r="B26" s="206" t="s">
        <v>30</v>
      </c>
      <c r="C26" s="165" t="s">
        <v>232</v>
      </c>
      <c r="D26" s="198" t="s">
        <v>155</v>
      </c>
      <c r="E26" s="181">
        <v>5724</v>
      </c>
      <c r="F26" s="181">
        <v>95</v>
      </c>
      <c r="G26" s="181">
        <v>597</v>
      </c>
      <c r="H26" s="181">
        <v>1133</v>
      </c>
      <c r="I26" s="181">
        <v>1359</v>
      </c>
      <c r="J26" s="181">
        <v>1954</v>
      </c>
      <c r="K26" s="181">
        <v>555</v>
      </c>
      <c r="L26" s="181">
        <v>31</v>
      </c>
    </row>
    <row r="27" spans="1:12" ht="10.35" customHeight="1">
      <c r="A27" s="106">
        <f>IF(F27&lt;&gt;"",COUNTA($F$8:F27),"")</f>
        <v>20</v>
      </c>
      <c r="B27" s="206"/>
      <c r="C27" s="165"/>
      <c r="D27" s="198" t="s">
        <v>158</v>
      </c>
      <c r="E27" s="181">
        <v>9192</v>
      </c>
      <c r="F27" s="181">
        <v>198</v>
      </c>
      <c r="G27" s="181">
        <v>1188</v>
      </c>
      <c r="H27" s="181">
        <v>1897</v>
      </c>
      <c r="I27" s="181">
        <v>2197</v>
      </c>
      <c r="J27" s="181">
        <v>2807</v>
      </c>
      <c r="K27" s="181">
        <v>837</v>
      </c>
      <c r="L27" s="181">
        <v>68</v>
      </c>
    </row>
    <row r="28" spans="1:12" ht="10.35" customHeight="1">
      <c r="A28" s="106">
        <f>IF(F28&lt;&gt;"",COUNTA($F$8:F28),"")</f>
        <v>21</v>
      </c>
      <c r="B28" s="206" t="s">
        <v>32</v>
      </c>
      <c r="C28" s="165" t="s">
        <v>233</v>
      </c>
      <c r="D28" s="198" t="s">
        <v>155</v>
      </c>
      <c r="E28" s="181">
        <v>4126</v>
      </c>
      <c r="F28" s="181">
        <v>83</v>
      </c>
      <c r="G28" s="181">
        <v>427</v>
      </c>
      <c r="H28" s="181">
        <v>888</v>
      </c>
      <c r="I28" s="181">
        <v>988</v>
      </c>
      <c r="J28" s="181">
        <v>1180</v>
      </c>
      <c r="K28" s="181">
        <v>497</v>
      </c>
      <c r="L28" s="181">
        <v>63</v>
      </c>
    </row>
    <row r="29" spans="1:12" ht="10.35" customHeight="1">
      <c r="A29" s="106">
        <f>IF(F29&lt;&gt;"",COUNTA($F$8:F29),"")</f>
        <v>22</v>
      </c>
      <c r="B29" s="206"/>
      <c r="C29" s="165"/>
      <c r="D29" s="198" t="s">
        <v>158</v>
      </c>
      <c r="E29" s="181">
        <v>8432</v>
      </c>
      <c r="F29" s="181">
        <v>151</v>
      </c>
      <c r="G29" s="181">
        <v>761</v>
      </c>
      <c r="H29" s="181">
        <v>1650</v>
      </c>
      <c r="I29" s="181">
        <v>2018</v>
      </c>
      <c r="J29" s="181">
        <v>2567</v>
      </c>
      <c r="K29" s="181">
        <v>1110</v>
      </c>
      <c r="L29" s="181">
        <v>175</v>
      </c>
    </row>
    <row r="30" spans="1:12" ht="10.35" customHeight="1">
      <c r="A30" s="106">
        <f>IF(F30&lt;&gt;"",COUNTA($F$8:F30),"")</f>
        <v>23</v>
      </c>
      <c r="B30" s="206" t="s">
        <v>49</v>
      </c>
      <c r="C30" s="165" t="s">
        <v>238</v>
      </c>
      <c r="D30" s="198" t="s">
        <v>155</v>
      </c>
      <c r="E30" s="181">
        <v>36868</v>
      </c>
      <c r="F30" s="181">
        <v>593</v>
      </c>
      <c r="G30" s="181">
        <v>4497</v>
      </c>
      <c r="H30" s="181">
        <v>9524</v>
      </c>
      <c r="I30" s="181">
        <v>8608</v>
      </c>
      <c r="J30" s="181">
        <v>9315</v>
      </c>
      <c r="K30" s="181">
        <v>3909</v>
      </c>
      <c r="L30" s="181">
        <v>422</v>
      </c>
    </row>
    <row r="31" spans="1:12" ht="10.35" customHeight="1">
      <c r="A31" s="106">
        <f>IF(F31&lt;&gt;"",COUNTA($F$8:F31),"")</f>
        <v>24</v>
      </c>
      <c r="B31" s="206"/>
      <c r="C31" s="165" t="s">
        <v>239</v>
      </c>
      <c r="D31" s="198" t="s">
        <v>158</v>
      </c>
      <c r="E31" s="181">
        <v>78271</v>
      </c>
      <c r="F31" s="181">
        <v>1317</v>
      </c>
      <c r="G31" s="181">
        <v>10860</v>
      </c>
      <c r="H31" s="181">
        <v>20151</v>
      </c>
      <c r="I31" s="181">
        <v>17816</v>
      </c>
      <c r="J31" s="181">
        <v>18906</v>
      </c>
      <c r="K31" s="181">
        <v>7956</v>
      </c>
      <c r="L31" s="181">
        <v>1265</v>
      </c>
    </row>
    <row r="32" spans="1:12" ht="10.35" customHeight="1">
      <c r="A32" s="106">
        <f>IF(F32&lt;&gt;"",COUNTA($F$8:F32),"")</f>
        <v>25</v>
      </c>
      <c r="B32" s="206" t="s">
        <v>38</v>
      </c>
      <c r="C32" s="165" t="s">
        <v>240</v>
      </c>
      <c r="D32" s="198" t="s">
        <v>155</v>
      </c>
      <c r="E32" s="181">
        <v>141629</v>
      </c>
      <c r="F32" s="181">
        <v>4173</v>
      </c>
      <c r="G32" s="181">
        <v>17497</v>
      </c>
      <c r="H32" s="181">
        <v>33788</v>
      </c>
      <c r="I32" s="181">
        <v>29672</v>
      </c>
      <c r="J32" s="181">
        <v>38987</v>
      </c>
      <c r="K32" s="181">
        <v>16340</v>
      </c>
      <c r="L32" s="181">
        <v>1172</v>
      </c>
    </row>
    <row r="33" spans="1:12" ht="10.35" customHeight="1">
      <c r="A33" s="106">
        <f>IF(F33&lt;&gt;"",COUNTA($F$8:F33),"")</f>
        <v>26</v>
      </c>
      <c r="B33" s="206"/>
      <c r="C33" s="165" t="s">
        <v>241</v>
      </c>
      <c r="D33" s="198" t="s">
        <v>158</v>
      </c>
      <c r="E33" s="181">
        <v>195346</v>
      </c>
      <c r="F33" s="181">
        <v>6433</v>
      </c>
      <c r="G33" s="181">
        <v>24802</v>
      </c>
      <c r="H33" s="181">
        <v>46515</v>
      </c>
      <c r="I33" s="181">
        <v>41294</v>
      </c>
      <c r="J33" s="181">
        <v>51989</v>
      </c>
      <c r="K33" s="181">
        <v>22132</v>
      </c>
      <c r="L33" s="181">
        <v>2181</v>
      </c>
    </row>
    <row r="34" spans="1:12" ht="10.35" customHeight="1">
      <c r="A34" s="106" t="str">
        <f>IF(F34&lt;&gt;"",COUNTA($F$8:F34),"")</f>
        <v/>
      </c>
      <c r="B34" s="206"/>
      <c r="C34" s="165" t="s">
        <v>242</v>
      </c>
      <c r="D34" s="198"/>
      <c r="E34" s="181"/>
      <c r="F34" s="181"/>
      <c r="G34" s="181"/>
      <c r="H34" s="181"/>
      <c r="I34" s="181"/>
      <c r="J34" s="181"/>
      <c r="K34" s="181"/>
      <c r="L34" s="181"/>
    </row>
    <row r="35" spans="1:12" ht="10.35" customHeight="1">
      <c r="A35" s="106">
        <f>IF(F35&lt;&gt;"",COUNTA($F$8:F35),"")</f>
        <v>27</v>
      </c>
      <c r="B35" s="206" t="s">
        <v>43</v>
      </c>
      <c r="C35" s="165" t="s">
        <v>243</v>
      </c>
      <c r="D35" s="198" t="s">
        <v>155</v>
      </c>
      <c r="E35" s="181">
        <v>14255</v>
      </c>
      <c r="F35" s="181">
        <v>342</v>
      </c>
      <c r="G35" s="181">
        <v>1434</v>
      </c>
      <c r="H35" s="181">
        <v>3337</v>
      </c>
      <c r="I35" s="181">
        <v>3352</v>
      </c>
      <c r="J35" s="181">
        <v>3937</v>
      </c>
      <c r="K35" s="181">
        <v>1624</v>
      </c>
      <c r="L35" s="181">
        <v>229</v>
      </c>
    </row>
    <row r="36" spans="1:12" ht="10.35" customHeight="1">
      <c r="A36" s="106">
        <f>IF(F36&lt;&gt;"",COUNTA($F$8:F36),"")</f>
        <v>28</v>
      </c>
      <c r="B36" s="169"/>
      <c r="C36" s="165" t="s">
        <v>244</v>
      </c>
      <c r="D36" s="198" t="s">
        <v>158</v>
      </c>
      <c r="E36" s="181">
        <v>23024</v>
      </c>
      <c r="F36" s="181">
        <v>598</v>
      </c>
      <c r="G36" s="181">
        <v>2561</v>
      </c>
      <c r="H36" s="181">
        <v>5200</v>
      </c>
      <c r="I36" s="181">
        <v>5255</v>
      </c>
      <c r="J36" s="181">
        <v>6347</v>
      </c>
      <c r="K36" s="181">
        <v>2615</v>
      </c>
      <c r="L36" s="181">
        <v>448</v>
      </c>
    </row>
    <row r="37" spans="1:12" ht="10.35" customHeight="1">
      <c r="A37" s="106" t="str">
        <f>IF(F37&lt;&gt;"",COUNTA($F$8:F37),"")</f>
        <v/>
      </c>
      <c r="B37" s="169"/>
      <c r="C37" s="165" t="s">
        <v>245</v>
      </c>
      <c r="D37" s="198"/>
      <c r="E37" s="181"/>
      <c r="F37" s="181"/>
      <c r="G37" s="181"/>
      <c r="H37" s="181"/>
      <c r="I37" s="181"/>
      <c r="J37" s="181"/>
      <c r="K37" s="181"/>
      <c r="L37" s="181"/>
    </row>
    <row r="38" spans="1:12" ht="14.1" customHeight="1">
      <c r="A38" s="106" t="str">
        <f>IF(F38&lt;&gt;"",COUNTA($F$8:F38),"")</f>
        <v/>
      </c>
      <c r="B38" s="204"/>
      <c r="C38" s="170"/>
      <c r="D38" s="204"/>
      <c r="E38" s="304" t="s">
        <v>55</v>
      </c>
      <c r="F38" s="305"/>
      <c r="G38" s="305"/>
      <c r="H38" s="305"/>
      <c r="I38" s="305"/>
      <c r="J38" s="305"/>
      <c r="K38" s="305"/>
      <c r="L38" s="305"/>
    </row>
    <row r="39" spans="1:12" ht="14.1" customHeight="1">
      <c r="A39" s="106" t="str">
        <f>IF(F39&lt;&gt;"",COUNTA($F$8:F39),"")</f>
        <v/>
      </c>
      <c r="B39" s="169"/>
      <c r="C39" s="207"/>
      <c r="D39" s="208"/>
      <c r="E39" s="300" t="s">
        <v>207</v>
      </c>
      <c r="F39" s="301"/>
      <c r="G39" s="301"/>
      <c r="H39" s="301"/>
      <c r="I39" s="301"/>
      <c r="J39" s="301"/>
      <c r="K39" s="301"/>
      <c r="L39" s="301"/>
    </row>
    <row r="40" spans="1:12" ht="11.1" customHeight="1">
      <c r="A40" s="106">
        <f>IF(F40&lt;&gt;"",COUNTA($F$8:F40),"")</f>
        <v>29</v>
      </c>
      <c r="B40" s="232" t="s">
        <v>50</v>
      </c>
      <c r="C40" s="163" t="s">
        <v>313</v>
      </c>
      <c r="D40" s="205" t="s">
        <v>155</v>
      </c>
      <c r="E40" s="183">
        <v>296557</v>
      </c>
      <c r="F40" s="183">
        <v>7864</v>
      </c>
      <c r="G40" s="183">
        <v>33405</v>
      </c>
      <c r="H40" s="183">
        <v>69276</v>
      </c>
      <c r="I40" s="183">
        <v>64164</v>
      </c>
      <c r="J40" s="183">
        <v>84303</v>
      </c>
      <c r="K40" s="183">
        <v>34596</v>
      </c>
      <c r="L40" s="183">
        <v>2949</v>
      </c>
    </row>
    <row r="41" spans="1:12" ht="11.1" customHeight="1">
      <c r="A41" s="106">
        <f>IF(F41&lt;&gt;"",COUNTA($F$8:F41),"")</f>
        <v>30</v>
      </c>
      <c r="B41" s="206"/>
      <c r="C41" s="170"/>
      <c r="D41" s="205" t="s">
        <v>158</v>
      </c>
      <c r="E41" s="183">
        <v>597268</v>
      </c>
      <c r="F41" s="183">
        <v>18655</v>
      </c>
      <c r="G41" s="183">
        <v>71081</v>
      </c>
      <c r="H41" s="183">
        <v>138805</v>
      </c>
      <c r="I41" s="183">
        <v>130390</v>
      </c>
      <c r="J41" s="183">
        <v>163412</v>
      </c>
      <c r="K41" s="183">
        <v>67301</v>
      </c>
      <c r="L41" s="183">
        <v>7624</v>
      </c>
    </row>
    <row r="42" spans="1:12" ht="10.35" customHeight="1">
      <c r="A42" s="106">
        <f>IF(F42&lt;&gt;"",COUNTA($F$8:F42),"")</f>
        <v>31</v>
      </c>
      <c r="B42" s="206" t="s">
        <v>6</v>
      </c>
      <c r="C42" s="185" t="s">
        <v>222</v>
      </c>
      <c r="D42" s="198" t="s">
        <v>155</v>
      </c>
      <c r="E42" s="181">
        <v>3430</v>
      </c>
      <c r="F42" s="181">
        <v>154</v>
      </c>
      <c r="G42" s="181">
        <v>385</v>
      </c>
      <c r="H42" s="181">
        <v>676</v>
      </c>
      <c r="I42" s="181">
        <v>581</v>
      </c>
      <c r="J42" s="181">
        <v>1127</v>
      </c>
      <c r="K42" s="181">
        <v>462</v>
      </c>
      <c r="L42" s="181">
        <v>45</v>
      </c>
    </row>
    <row r="43" spans="1:12" ht="10.35" customHeight="1">
      <c r="A43" s="106">
        <f>IF(F43&lt;&gt;"",COUNTA($F$8:F43),"")</f>
        <v>32</v>
      </c>
      <c r="B43" s="206"/>
      <c r="C43" s="185"/>
      <c r="D43" s="198" t="s">
        <v>158</v>
      </c>
      <c r="E43" s="181">
        <v>13177</v>
      </c>
      <c r="F43" s="181">
        <v>654</v>
      </c>
      <c r="G43" s="181">
        <v>1820</v>
      </c>
      <c r="H43" s="181">
        <v>2873</v>
      </c>
      <c r="I43" s="181">
        <v>2082</v>
      </c>
      <c r="J43" s="181">
        <v>3854</v>
      </c>
      <c r="K43" s="181">
        <v>1724</v>
      </c>
      <c r="L43" s="181">
        <v>170</v>
      </c>
    </row>
    <row r="44" spans="1:12" ht="10.35" customHeight="1">
      <c r="A44" s="106">
        <f>IF(F44&lt;&gt;"",COUNTA($F$8:F44),"")</f>
        <v>33</v>
      </c>
      <c r="B44" s="206" t="s">
        <v>7</v>
      </c>
      <c r="C44" s="165" t="s">
        <v>225</v>
      </c>
      <c r="D44" s="198" t="s">
        <v>155</v>
      </c>
      <c r="E44" s="181">
        <v>26033</v>
      </c>
      <c r="F44" s="181">
        <v>550</v>
      </c>
      <c r="G44" s="181">
        <v>2293</v>
      </c>
      <c r="H44" s="181">
        <v>5793</v>
      </c>
      <c r="I44" s="181">
        <v>5752</v>
      </c>
      <c r="J44" s="181">
        <v>8023</v>
      </c>
      <c r="K44" s="181">
        <v>3374</v>
      </c>
      <c r="L44" s="181">
        <v>248</v>
      </c>
    </row>
    <row r="45" spans="1:12" ht="10.35" customHeight="1">
      <c r="A45" s="106">
        <f>IF(F45&lt;&gt;"",COUNTA($F$8:F45),"")</f>
        <v>34</v>
      </c>
      <c r="B45" s="206"/>
      <c r="C45" s="165"/>
      <c r="D45" s="198" t="s">
        <v>158</v>
      </c>
      <c r="E45" s="181">
        <v>129198</v>
      </c>
      <c r="F45" s="181">
        <v>4377</v>
      </c>
      <c r="G45" s="181">
        <v>13442</v>
      </c>
      <c r="H45" s="181">
        <v>29162</v>
      </c>
      <c r="I45" s="181">
        <v>29443</v>
      </c>
      <c r="J45" s="181">
        <v>36861</v>
      </c>
      <c r="K45" s="181">
        <v>14737</v>
      </c>
      <c r="L45" s="181">
        <v>1176</v>
      </c>
    </row>
    <row r="46" spans="1:12" ht="10.35" customHeight="1">
      <c r="A46" s="106">
        <f>IF(F46&lt;&gt;"",COUNTA($F$8:F46),"")</f>
        <v>35</v>
      </c>
      <c r="B46" s="206" t="s">
        <v>8</v>
      </c>
      <c r="C46" s="165" t="s">
        <v>226</v>
      </c>
      <c r="D46" s="198" t="s">
        <v>155</v>
      </c>
      <c r="E46" s="181">
        <v>20852</v>
      </c>
      <c r="F46" s="181">
        <v>447</v>
      </c>
      <c r="G46" s="181">
        <v>1873</v>
      </c>
      <c r="H46" s="181">
        <v>4783</v>
      </c>
      <c r="I46" s="181">
        <v>4483</v>
      </c>
      <c r="J46" s="181">
        <v>6434</v>
      </c>
      <c r="K46" s="181">
        <v>2699</v>
      </c>
      <c r="L46" s="181">
        <v>133</v>
      </c>
    </row>
    <row r="47" spans="1:12" ht="10.35" customHeight="1">
      <c r="A47" s="106">
        <f>IF(F47&lt;&gt;"",COUNTA($F$8:F47),"")</f>
        <v>36</v>
      </c>
      <c r="B47" s="206"/>
      <c r="C47" s="165"/>
      <c r="D47" s="198" t="s">
        <v>158</v>
      </c>
      <c r="E47" s="181">
        <v>83021</v>
      </c>
      <c r="F47" s="181">
        <v>2358</v>
      </c>
      <c r="G47" s="181">
        <v>8655</v>
      </c>
      <c r="H47" s="181">
        <v>20123</v>
      </c>
      <c r="I47" s="181">
        <v>18268</v>
      </c>
      <c r="J47" s="181">
        <v>23485</v>
      </c>
      <c r="K47" s="181">
        <v>9504</v>
      </c>
      <c r="L47" s="181">
        <v>628</v>
      </c>
    </row>
    <row r="48" spans="1:12" ht="10.35" customHeight="1">
      <c r="A48" s="106">
        <f>IF(F48&lt;&gt;"",COUNTA($F$8:F48),"")</f>
        <v>37</v>
      </c>
      <c r="B48" s="206" t="s">
        <v>10</v>
      </c>
      <c r="C48" s="165" t="s">
        <v>227</v>
      </c>
      <c r="D48" s="198" t="s">
        <v>155</v>
      </c>
      <c r="E48" s="181">
        <v>17829</v>
      </c>
      <c r="F48" s="181">
        <v>389</v>
      </c>
      <c r="G48" s="181">
        <v>1573</v>
      </c>
      <c r="H48" s="181">
        <v>3985</v>
      </c>
      <c r="I48" s="181">
        <v>3793</v>
      </c>
      <c r="J48" s="181">
        <v>5637</v>
      </c>
      <c r="K48" s="181">
        <v>2338</v>
      </c>
      <c r="L48" s="181">
        <v>114</v>
      </c>
    </row>
    <row r="49" spans="1:12" ht="10.35" customHeight="1">
      <c r="A49" s="106">
        <f>IF(F49&lt;&gt;"",COUNTA($F$8:F49),"")</f>
        <v>38</v>
      </c>
      <c r="B49" s="206"/>
      <c r="C49" s="165"/>
      <c r="D49" s="198" t="s">
        <v>158</v>
      </c>
      <c r="E49" s="181">
        <v>69224</v>
      </c>
      <c r="F49" s="181">
        <v>1978</v>
      </c>
      <c r="G49" s="181">
        <v>7235</v>
      </c>
      <c r="H49" s="181">
        <v>16959</v>
      </c>
      <c r="I49" s="181">
        <v>15430</v>
      </c>
      <c r="J49" s="181">
        <v>19383</v>
      </c>
      <c r="K49" s="181">
        <v>7733</v>
      </c>
      <c r="L49" s="181">
        <v>506</v>
      </c>
    </row>
    <row r="50" spans="1:12" ht="10.35" customHeight="1">
      <c r="A50" s="106">
        <f>IF(F50&lt;&gt;"",COUNTA($F$8:F50),"")</f>
        <v>39</v>
      </c>
      <c r="B50" s="206" t="s">
        <v>20</v>
      </c>
      <c r="C50" s="165" t="s">
        <v>228</v>
      </c>
      <c r="D50" s="198" t="s">
        <v>155</v>
      </c>
      <c r="E50" s="181">
        <v>5181</v>
      </c>
      <c r="F50" s="181">
        <v>103</v>
      </c>
      <c r="G50" s="181">
        <v>420</v>
      </c>
      <c r="H50" s="181">
        <v>1010</v>
      </c>
      <c r="I50" s="181">
        <v>1269</v>
      </c>
      <c r="J50" s="181">
        <v>1589</v>
      </c>
      <c r="K50" s="181">
        <v>675</v>
      </c>
      <c r="L50" s="181">
        <v>115</v>
      </c>
    </row>
    <row r="51" spans="1:12" ht="10.35" customHeight="1">
      <c r="A51" s="106">
        <f>IF(F51&lt;&gt;"",COUNTA($F$8:F51),"")</f>
        <v>40</v>
      </c>
      <c r="B51" s="206"/>
      <c r="C51" s="165"/>
      <c r="D51" s="198" t="s">
        <v>158</v>
      </c>
      <c r="E51" s="181">
        <v>46177</v>
      </c>
      <c r="F51" s="181">
        <v>2019</v>
      </c>
      <c r="G51" s="181">
        <v>4787</v>
      </c>
      <c r="H51" s="181">
        <v>9039</v>
      </c>
      <c r="I51" s="181">
        <v>11175</v>
      </c>
      <c r="J51" s="181">
        <v>13376</v>
      </c>
      <c r="K51" s="181">
        <v>5233</v>
      </c>
      <c r="L51" s="181">
        <v>548</v>
      </c>
    </row>
    <row r="52" spans="1:12" ht="10.35" customHeight="1">
      <c r="A52" s="106">
        <f>IF(F52&lt;&gt;"",COUNTA($F$8:F52),"")</f>
        <v>41</v>
      </c>
      <c r="B52" s="206" t="s">
        <v>22</v>
      </c>
      <c r="C52" s="165" t="s">
        <v>229</v>
      </c>
      <c r="D52" s="198" t="s">
        <v>155</v>
      </c>
      <c r="E52" s="181">
        <v>267065</v>
      </c>
      <c r="F52" s="181">
        <v>7160</v>
      </c>
      <c r="G52" s="181">
        <v>30725</v>
      </c>
      <c r="H52" s="181">
        <v>62799</v>
      </c>
      <c r="I52" s="181">
        <v>57821</v>
      </c>
      <c r="J52" s="181">
        <v>75147</v>
      </c>
      <c r="K52" s="181">
        <v>30758</v>
      </c>
      <c r="L52" s="181">
        <v>2655</v>
      </c>
    </row>
    <row r="53" spans="1:12" ht="10.35" customHeight="1">
      <c r="A53" s="106">
        <f>IF(F53&lt;&gt;"",COUNTA($F$8:F53),"")</f>
        <v>42</v>
      </c>
      <c r="B53" s="206"/>
      <c r="C53" s="165"/>
      <c r="D53" s="198" t="s">
        <v>158</v>
      </c>
      <c r="E53" s="181">
        <v>454840</v>
      </c>
      <c r="F53" s="181">
        <v>13623</v>
      </c>
      <c r="G53" s="181">
        <v>55815</v>
      </c>
      <c r="H53" s="181">
        <v>106755</v>
      </c>
      <c r="I53" s="181">
        <v>98850</v>
      </c>
      <c r="J53" s="181">
        <v>122685</v>
      </c>
      <c r="K53" s="181">
        <v>50835</v>
      </c>
      <c r="L53" s="181">
        <v>6277</v>
      </c>
    </row>
    <row r="54" spans="1:12" ht="10.35" customHeight="1">
      <c r="A54" s="106">
        <f>IF(F54&lt;&gt;"",COUNTA($F$8:F54),"")</f>
        <v>43</v>
      </c>
      <c r="B54" s="206" t="s">
        <v>23</v>
      </c>
      <c r="C54" s="165" t="s">
        <v>230</v>
      </c>
      <c r="D54" s="198" t="s">
        <v>155</v>
      </c>
      <c r="E54" s="181">
        <v>67168</v>
      </c>
      <c r="F54" s="181">
        <v>1997</v>
      </c>
      <c r="G54" s="181">
        <v>7452</v>
      </c>
      <c r="H54" s="181">
        <v>15005</v>
      </c>
      <c r="I54" s="181">
        <v>14663</v>
      </c>
      <c r="J54" s="181">
        <v>19688</v>
      </c>
      <c r="K54" s="181">
        <v>7628</v>
      </c>
      <c r="L54" s="181">
        <v>735</v>
      </c>
    </row>
    <row r="55" spans="1:12" ht="10.35" customHeight="1">
      <c r="A55" s="106">
        <f>IF(F55&lt;&gt;"",COUNTA($F$8:F55),"")</f>
        <v>44</v>
      </c>
      <c r="B55" s="206"/>
      <c r="C55" s="165"/>
      <c r="D55" s="198" t="s">
        <v>158</v>
      </c>
      <c r="E55" s="181">
        <v>142448</v>
      </c>
      <c r="F55" s="181">
        <v>5055</v>
      </c>
      <c r="G55" s="181">
        <v>17737</v>
      </c>
      <c r="H55" s="181">
        <v>32171</v>
      </c>
      <c r="I55" s="181">
        <v>30636</v>
      </c>
      <c r="J55" s="181">
        <v>39154</v>
      </c>
      <c r="K55" s="181">
        <v>15568</v>
      </c>
      <c r="L55" s="181">
        <v>2127</v>
      </c>
    </row>
    <row r="56" spans="1:12" ht="10.35" customHeight="1">
      <c r="A56" s="106">
        <f>IF(F56&lt;&gt;"",COUNTA($F$8:F56),"")</f>
        <v>45</v>
      </c>
      <c r="B56" s="206" t="s">
        <v>27</v>
      </c>
      <c r="C56" s="165" t="s">
        <v>231</v>
      </c>
      <c r="D56" s="198" t="s">
        <v>155</v>
      </c>
      <c r="E56" s="181">
        <v>3827</v>
      </c>
      <c r="F56" s="181">
        <v>42</v>
      </c>
      <c r="G56" s="181">
        <v>486</v>
      </c>
      <c r="H56" s="181">
        <v>1137</v>
      </c>
      <c r="I56" s="181">
        <v>846</v>
      </c>
      <c r="J56" s="181">
        <v>920</v>
      </c>
      <c r="K56" s="181">
        <v>362</v>
      </c>
      <c r="L56" s="181">
        <v>34</v>
      </c>
    </row>
    <row r="57" spans="1:12" ht="10.35" customHeight="1">
      <c r="A57" s="106">
        <f>IF(F57&lt;&gt;"",COUNTA($F$8:F57),"")</f>
        <v>46</v>
      </c>
      <c r="B57" s="206"/>
      <c r="C57" s="165"/>
      <c r="D57" s="198" t="s">
        <v>158</v>
      </c>
      <c r="E57" s="181">
        <v>11357</v>
      </c>
      <c r="F57" s="181">
        <v>175</v>
      </c>
      <c r="G57" s="181">
        <v>1625</v>
      </c>
      <c r="H57" s="181">
        <v>3411</v>
      </c>
      <c r="I57" s="181">
        <v>2681</v>
      </c>
      <c r="J57" s="181">
        <v>2455</v>
      </c>
      <c r="K57" s="181">
        <v>907</v>
      </c>
      <c r="L57" s="181">
        <v>103</v>
      </c>
    </row>
    <row r="58" spans="1:12" ht="10.35" customHeight="1">
      <c r="A58" s="106">
        <f>IF(F58&lt;&gt;"",COUNTA($F$8:F58),"")</f>
        <v>47</v>
      </c>
      <c r="B58" s="206" t="s">
        <v>30</v>
      </c>
      <c r="C58" s="165" t="s">
        <v>232</v>
      </c>
      <c r="D58" s="198" t="s">
        <v>155</v>
      </c>
      <c r="E58" s="181">
        <v>5629</v>
      </c>
      <c r="F58" s="181">
        <v>91</v>
      </c>
      <c r="G58" s="181">
        <v>574</v>
      </c>
      <c r="H58" s="181">
        <v>1103</v>
      </c>
      <c r="I58" s="181">
        <v>1330</v>
      </c>
      <c r="J58" s="181">
        <v>1945</v>
      </c>
      <c r="K58" s="181">
        <v>555</v>
      </c>
      <c r="L58" s="181">
        <v>31</v>
      </c>
    </row>
    <row r="59" spans="1:12" ht="10.35" customHeight="1">
      <c r="A59" s="106">
        <f>IF(F59&lt;&gt;"",COUNTA($F$8:F59),"")</f>
        <v>48</v>
      </c>
      <c r="B59" s="206"/>
      <c r="C59" s="165"/>
      <c r="D59" s="198" t="s">
        <v>158</v>
      </c>
      <c r="E59" s="181">
        <v>9033</v>
      </c>
      <c r="F59" s="181">
        <v>190</v>
      </c>
      <c r="G59" s="181">
        <v>1145</v>
      </c>
      <c r="H59" s="181">
        <v>1847</v>
      </c>
      <c r="I59" s="181">
        <v>2154</v>
      </c>
      <c r="J59" s="181">
        <v>2794</v>
      </c>
      <c r="K59" s="181">
        <v>837</v>
      </c>
      <c r="L59" s="181">
        <v>66</v>
      </c>
    </row>
    <row r="60" spans="1:12" ht="10.35" customHeight="1">
      <c r="A60" s="106">
        <f>IF(F60&lt;&gt;"",COUNTA($F$8:F60),"")</f>
        <v>49</v>
      </c>
      <c r="B60" s="206" t="s">
        <v>32</v>
      </c>
      <c r="C60" s="165" t="s">
        <v>233</v>
      </c>
      <c r="D60" s="198" t="s">
        <v>155</v>
      </c>
      <c r="E60" s="181">
        <v>3981</v>
      </c>
      <c r="F60" s="181">
        <v>81</v>
      </c>
      <c r="G60" s="181">
        <v>406</v>
      </c>
      <c r="H60" s="181">
        <v>847</v>
      </c>
      <c r="I60" s="181">
        <v>933</v>
      </c>
      <c r="J60" s="181">
        <v>1159</v>
      </c>
      <c r="K60" s="181">
        <v>493</v>
      </c>
      <c r="L60" s="181">
        <v>62</v>
      </c>
    </row>
    <row r="61" spans="1:12" ht="10.35" customHeight="1">
      <c r="A61" s="106">
        <f>IF(F61&lt;&gt;"",COUNTA($F$8:F61),"")</f>
        <v>50</v>
      </c>
      <c r="B61" s="206"/>
      <c r="C61" s="165"/>
      <c r="D61" s="198" t="s">
        <v>158</v>
      </c>
      <c r="E61" s="181">
        <v>8122</v>
      </c>
      <c r="F61" s="181">
        <v>146</v>
      </c>
      <c r="G61" s="181">
        <v>716</v>
      </c>
      <c r="H61" s="181">
        <v>1557</v>
      </c>
      <c r="I61" s="181">
        <v>1913</v>
      </c>
      <c r="J61" s="181">
        <v>2518</v>
      </c>
      <c r="K61" s="181">
        <v>1102</v>
      </c>
      <c r="L61" s="181">
        <v>170</v>
      </c>
    </row>
    <row r="62" spans="1:12" ht="10.35" customHeight="1">
      <c r="A62" s="106">
        <f>IF(F62&lt;&gt;"",COUNTA($F$8:F62),"")</f>
        <v>51</v>
      </c>
      <c r="B62" s="206" t="s">
        <v>49</v>
      </c>
      <c r="C62" s="165" t="s">
        <v>238</v>
      </c>
      <c r="D62" s="198" t="s">
        <v>155</v>
      </c>
      <c r="E62" s="181">
        <v>34504</v>
      </c>
      <c r="F62" s="181">
        <v>532</v>
      </c>
      <c r="G62" s="181">
        <v>3844</v>
      </c>
      <c r="H62" s="181">
        <v>8870</v>
      </c>
      <c r="I62" s="181">
        <v>8000</v>
      </c>
      <c r="J62" s="181">
        <v>8989</v>
      </c>
      <c r="K62" s="181">
        <v>3858</v>
      </c>
      <c r="L62" s="181">
        <v>411</v>
      </c>
    </row>
    <row r="63" spans="1:12" ht="10.35" customHeight="1">
      <c r="A63" s="106">
        <f>IF(F63&lt;&gt;"",COUNTA($F$8:F63),"")</f>
        <v>52</v>
      </c>
      <c r="B63" s="206"/>
      <c r="C63" s="165" t="s">
        <v>239</v>
      </c>
      <c r="D63" s="198" t="s">
        <v>158</v>
      </c>
      <c r="E63" s="181">
        <v>71945</v>
      </c>
      <c r="F63" s="181">
        <v>1177</v>
      </c>
      <c r="G63" s="181">
        <v>8934</v>
      </c>
      <c r="H63" s="181">
        <v>18265</v>
      </c>
      <c r="I63" s="181">
        <v>16373</v>
      </c>
      <c r="J63" s="181">
        <v>18139</v>
      </c>
      <c r="K63" s="181">
        <v>7829</v>
      </c>
      <c r="L63" s="181">
        <v>1228</v>
      </c>
    </row>
    <row r="64" spans="1:12" ht="10.35" customHeight="1">
      <c r="A64" s="106">
        <f>IF(F64&lt;&gt;"",COUNTA($F$8:F64),"")</f>
        <v>53</v>
      </c>
      <c r="B64" s="206" t="s">
        <v>38</v>
      </c>
      <c r="C64" s="165" t="s">
        <v>240</v>
      </c>
      <c r="D64" s="198" t="s">
        <v>155</v>
      </c>
      <c r="E64" s="181">
        <v>138486</v>
      </c>
      <c r="F64" s="181">
        <v>4088</v>
      </c>
      <c r="G64" s="181">
        <v>16709</v>
      </c>
      <c r="H64" s="181">
        <v>32723</v>
      </c>
      <c r="I64" s="181">
        <v>28900</v>
      </c>
      <c r="J64" s="181">
        <v>38634</v>
      </c>
      <c r="K64" s="181">
        <v>16272</v>
      </c>
      <c r="L64" s="181">
        <v>1160</v>
      </c>
    </row>
    <row r="65" spans="1:12" ht="10.35" customHeight="1">
      <c r="A65" s="106">
        <f>IF(F65&lt;&gt;"",COUNTA($F$8:F65),"")</f>
        <v>54</v>
      </c>
      <c r="B65" s="206"/>
      <c r="C65" s="165" t="s">
        <v>241</v>
      </c>
      <c r="D65" s="198" t="s">
        <v>158</v>
      </c>
      <c r="E65" s="181">
        <v>190435</v>
      </c>
      <c r="F65" s="181">
        <v>6310</v>
      </c>
      <c r="G65" s="181">
        <v>23522</v>
      </c>
      <c r="H65" s="181">
        <v>44757</v>
      </c>
      <c r="I65" s="181">
        <v>40176</v>
      </c>
      <c r="J65" s="181">
        <v>51489</v>
      </c>
      <c r="K65" s="181">
        <v>22030</v>
      </c>
      <c r="L65" s="181">
        <v>2151</v>
      </c>
    </row>
    <row r="66" spans="1:12" ht="10.35" customHeight="1">
      <c r="A66" s="106" t="str">
        <f>IF(F66&lt;&gt;"",COUNTA($F$8:F66),"")</f>
        <v/>
      </c>
      <c r="B66" s="206"/>
      <c r="C66" s="165" t="s">
        <v>242</v>
      </c>
      <c r="D66" s="198"/>
      <c r="E66" s="181"/>
      <c r="F66" s="181"/>
      <c r="G66" s="181"/>
      <c r="H66" s="181"/>
      <c r="I66" s="181"/>
      <c r="J66" s="181"/>
      <c r="K66" s="181"/>
      <c r="L66" s="181"/>
    </row>
    <row r="67" spans="1:12" ht="10.35" customHeight="1">
      <c r="A67" s="106">
        <f>IF(F67&lt;&gt;"",COUNTA($F$8:F67),"")</f>
        <v>55</v>
      </c>
      <c r="B67" s="206" t="s">
        <v>43</v>
      </c>
      <c r="C67" s="165" t="s">
        <v>243</v>
      </c>
      <c r="D67" s="198" t="s">
        <v>155</v>
      </c>
      <c r="E67" s="181">
        <v>13470</v>
      </c>
      <c r="F67" s="181">
        <v>329</v>
      </c>
      <c r="G67" s="181">
        <v>1254</v>
      </c>
      <c r="H67" s="181">
        <v>3114</v>
      </c>
      <c r="I67" s="181">
        <v>3149</v>
      </c>
      <c r="J67" s="181">
        <v>3812</v>
      </c>
      <c r="K67" s="181">
        <v>1590</v>
      </c>
      <c r="L67" s="181">
        <v>222</v>
      </c>
    </row>
    <row r="68" spans="1:12" ht="10.35" customHeight="1">
      <c r="A68" s="106">
        <f>IF(F68&lt;&gt;"",COUNTA($F$8:F68),"")</f>
        <v>56</v>
      </c>
      <c r="B68" s="169"/>
      <c r="C68" s="165" t="s">
        <v>244</v>
      </c>
      <c r="D68" s="198" t="s">
        <v>158</v>
      </c>
      <c r="E68" s="181">
        <v>21500</v>
      </c>
      <c r="F68" s="181">
        <v>570</v>
      </c>
      <c r="G68" s="181">
        <v>2136</v>
      </c>
      <c r="H68" s="181">
        <v>4747</v>
      </c>
      <c r="I68" s="181">
        <v>4917</v>
      </c>
      <c r="J68" s="181">
        <v>6136</v>
      </c>
      <c r="K68" s="181">
        <v>2562</v>
      </c>
      <c r="L68" s="181">
        <v>432</v>
      </c>
    </row>
    <row r="69" spans="1:12" ht="10.35" customHeight="1">
      <c r="A69" s="106" t="str">
        <f>IF(F69&lt;&gt;"",COUNTA($F$8:F69),"")</f>
        <v/>
      </c>
      <c r="B69" s="169"/>
      <c r="C69" s="165" t="s">
        <v>245</v>
      </c>
      <c r="D69" s="198"/>
      <c r="E69" s="181"/>
      <c r="F69" s="181"/>
      <c r="G69" s="181"/>
      <c r="H69" s="181"/>
      <c r="I69" s="181"/>
      <c r="J69" s="181"/>
      <c r="K69" s="181"/>
      <c r="L69" s="181"/>
    </row>
  </sheetData>
  <mergeCells count="18">
    <mergeCell ref="E39:L39"/>
    <mergeCell ref="H3:H5"/>
    <mergeCell ref="I3:I5"/>
    <mergeCell ref="J3:J5"/>
    <mergeCell ref="K3:K5"/>
    <mergeCell ref="L3:L5"/>
    <mergeCell ref="E7:L7"/>
    <mergeCell ref="E38:L38"/>
    <mergeCell ref="A1:D1"/>
    <mergeCell ref="E1:L1"/>
    <mergeCell ref="A2:A5"/>
    <mergeCell ref="B2:B5"/>
    <mergeCell ref="C2:C5"/>
    <mergeCell ref="D2:D5"/>
    <mergeCell ref="E2:E5"/>
    <mergeCell ref="F2:L2"/>
    <mergeCell ref="F3:F5"/>
    <mergeCell ref="G3:G5"/>
  </mergeCells>
  <conditionalFormatting sqref="E10:L37 E38 E39:L69">
    <cfRule type="cellIs" dxfId="9" priority="2" stopIfTrue="1" operator="between">
      <formula>0.1</formula>
      <formula>2.9</formula>
    </cfRule>
  </conditionalFormatting>
  <conditionalFormatting sqref="E8:L9">
    <cfRule type="cellIs" dxfId="8"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43&amp;R&amp;"-,Standard"&amp;7&amp;P</oddFooter>
    <evenFooter>&amp;L&amp;"-,Standard"&amp;7&amp;P&amp;R&amp;"-,Standard"&amp;7StatA MV, Statistischer Bericht A653 2022 43</even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7"/>
  <sheetViews>
    <sheetView zoomScale="140" zoomScaleNormal="140" workbookViewId="0">
      <pane xSplit="3" ySplit="6" topLeftCell="D7" activePane="bottomRight" state="frozen"/>
      <selection sqref="A1:B1"/>
      <selection pane="topRight" sqref="A1:B1"/>
      <selection pane="bottomLeft" sqref="A1:B1"/>
      <selection pane="bottomRight" activeCell="D7" sqref="D7:H7"/>
    </sheetView>
  </sheetViews>
  <sheetFormatPr baseColWidth="10" defaultColWidth="10.42578125" defaultRowHeight="11.45" customHeight="1"/>
  <cols>
    <col min="1" max="1" width="3.7109375" style="98" customWidth="1"/>
    <col min="2" max="2" width="5.7109375" style="98" customWidth="1"/>
    <col min="3" max="3" width="38.28515625" style="108" customWidth="1"/>
    <col min="4" max="8" width="8.7109375" style="98" customWidth="1"/>
    <col min="9" max="9" width="11.28515625" style="98" customWidth="1"/>
    <col min="10" max="248" width="11.42578125" style="98" customWidth="1"/>
    <col min="249" max="249" width="6.140625" style="98" customWidth="1"/>
    <col min="250" max="250" width="33.7109375" style="98" customWidth="1"/>
    <col min="251" max="16384" width="10.42578125" style="98"/>
  </cols>
  <sheetData>
    <row r="1" spans="1:15" s="157" customFormat="1" ht="54" customHeight="1">
      <c r="A1" s="287" t="s">
        <v>94</v>
      </c>
      <c r="B1" s="288"/>
      <c r="C1" s="288"/>
      <c r="D1" s="289" t="s">
        <v>345</v>
      </c>
      <c r="E1" s="289"/>
      <c r="F1" s="289"/>
      <c r="G1" s="289"/>
      <c r="H1" s="290"/>
    </row>
    <row r="2" spans="1:15" ht="11.45" customHeight="1">
      <c r="A2" s="291" t="s">
        <v>86</v>
      </c>
      <c r="B2" s="293" t="s">
        <v>88</v>
      </c>
      <c r="C2" s="293" t="s">
        <v>54</v>
      </c>
      <c r="D2" s="293" t="s">
        <v>1</v>
      </c>
      <c r="E2" s="298" t="s">
        <v>188</v>
      </c>
      <c r="F2" s="295"/>
      <c r="G2" s="295"/>
      <c r="H2" s="299"/>
    </row>
    <row r="3" spans="1:15" ht="11.45" customHeight="1">
      <c r="A3" s="306"/>
      <c r="B3" s="294"/>
      <c r="C3" s="294"/>
      <c r="D3" s="294"/>
      <c r="E3" s="293" t="s">
        <v>314</v>
      </c>
      <c r="F3" s="293" t="s">
        <v>315</v>
      </c>
      <c r="G3" s="293" t="s">
        <v>180</v>
      </c>
      <c r="H3" s="308" t="s">
        <v>181</v>
      </c>
    </row>
    <row r="4" spans="1:15" ht="11.45" customHeight="1">
      <c r="A4" s="306"/>
      <c r="B4" s="294"/>
      <c r="C4" s="294"/>
      <c r="D4" s="294"/>
      <c r="E4" s="294"/>
      <c r="F4" s="294"/>
      <c r="G4" s="294"/>
      <c r="H4" s="307"/>
    </row>
    <row r="5" spans="1:15" ht="11.45" customHeight="1">
      <c r="A5" s="306"/>
      <c r="B5" s="294"/>
      <c r="C5" s="294"/>
      <c r="D5" s="294"/>
      <c r="E5" s="294"/>
      <c r="F5" s="294"/>
      <c r="G5" s="294"/>
      <c r="H5" s="307"/>
    </row>
    <row r="6" spans="1:15" s="104" customFormat="1" ht="10.35" customHeight="1">
      <c r="A6" s="111">
        <v>1</v>
      </c>
      <c r="B6" s="100">
        <v>2</v>
      </c>
      <c r="C6" s="101">
        <v>3</v>
      </c>
      <c r="D6" s="100">
        <v>4</v>
      </c>
      <c r="E6" s="100">
        <v>5</v>
      </c>
      <c r="F6" s="100">
        <v>6</v>
      </c>
      <c r="G6" s="101">
        <v>7</v>
      </c>
      <c r="H6" s="109">
        <v>8</v>
      </c>
    </row>
    <row r="7" spans="1:15" ht="20.100000000000001" customHeight="1">
      <c r="A7" s="112"/>
      <c r="B7" s="113"/>
      <c r="C7" s="114"/>
      <c r="D7" s="310" t="s">
        <v>1</v>
      </c>
      <c r="E7" s="303"/>
      <c r="F7" s="303"/>
      <c r="G7" s="303"/>
      <c r="H7" s="303"/>
    </row>
    <row r="8" spans="1:15" ht="11.1" customHeight="1">
      <c r="A8" s="106">
        <f>IF(E8&lt;&gt;"",COUNTA($E8:E$8),"")</f>
        <v>1</v>
      </c>
      <c r="B8" s="170" t="s">
        <v>50</v>
      </c>
      <c r="C8" s="163" t="s">
        <v>313</v>
      </c>
      <c r="D8" s="184">
        <v>631463</v>
      </c>
      <c r="E8" s="184">
        <v>439128</v>
      </c>
      <c r="F8" s="184">
        <v>84953</v>
      </c>
      <c r="G8" s="184">
        <v>58015</v>
      </c>
      <c r="H8" s="184">
        <v>49367</v>
      </c>
    </row>
    <row r="9" spans="1:15" ht="6" customHeight="1">
      <c r="A9" s="106" t="str">
        <f>IF(E9&lt;&gt;"",COUNTA($E$8:E9),"")</f>
        <v/>
      </c>
      <c r="B9" s="115"/>
      <c r="C9" s="116"/>
      <c r="D9" s="167"/>
      <c r="E9" s="167"/>
      <c r="F9" s="167"/>
      <c r="G9" s="167"/>
      <c r="H9" s="167"/>
    </row>
    <row r="10" spans="1:15" ht="10.35" customHeight="1">
      <c r="A10" s="106">
        <f>IF(E10&lt;&gt;"",COUNTA($E$8:E10),"")</f>
        <v>2</v>
      </c>
      <c r="B10" s="165" t="s">
        <v>6</v>
      </c>
      <c r="C10" s="165" t="s">
        <v>222</v>
      </c>
      <c r="D10" s="182">
        <v>14810</v>
      </c>
      <c r="E10" s="182">
        <v>10218</v>
      </c>
      <c r="F10" s="182">
        <v>1118</v>
      </c>
      <c r="G10" s="182">
        <v>1483</v>
      </c>
      <c r="H10" s="182">
        <v>1991</v>
      </c>
      <c r="I10" s="117"/>
      <c r="J10" s="117"/>
      <c r="K10" s="117"/>
      <c r="L10" s="117"/>
      <c r="M10" s="117"/>
      <c r="N10" s="117"/>
      <c r="O10" s="117"/>
    </row>
    <row r="11" spans="1:15" ht="10.35" customHeight="1">
      <c r="A11" s="106">
        <f>IF(E11&lt;&gt;"",COUNTA($E$8:E11),"")</f>
        <v>3</v>
      </c>
      <c r="B11" s="165" t="s">
        <v>7</v>
      </c>
      <c r="C11" s="165" t="s">
        <v>225</v>
      </c>
      <c r="D11" s="182">
        <v>135906</v>
      </c>
      <c r="E11" s="182">
        <v>103761</v>
      </c>
      <c r="F11" s="182">
        <v>11261</v>
      </c>
      <c r="G11" s="182">
        <v>10810</v>
      </c>
      <c r="H11" s="182">
        <v>10074</v>
      </c>
      <c r="I11" s="117"/>
      <c r="J11" s="117"/>
      <c r="K11" s="117"/>
      <c r="L11" s="117"/>
      <c r="M11" s="117"/>
      <c r="N11" s="117"/>
      <c r="O11" s="117"/>
    </row>
    <row r="12" spans="1:15" ht="10.35" customHeight="1">
      <c r="A12" s="106">
        <f>IF(E12&lt;&gt;"",COUNTA($E$8:E12),"")</f>
        <v>4</v>
      </c>
      <c r="B12" s="165" t="s">
        <v>8</v>
      </c>
      <c r="C12" s="165" t="s">
        <v>226</v>
      </c>
      <c r="D12" s="182">
        <v>87834</v>
      </c>
      <c r="E12" s="182">
        <v>66999</v>
      </c>
      <c r="F12" s="182">
        <v>9019</v>
      </c>
      <c r="G12" s="182">
        <v>6492</v>
      </c>
      <c r="H12" s="182">
        <v>5324</v>
      </c>
      <c r="I12" s="117"/>
    </row>
    <row r="13" spans="1:15" ht="10.35" customHeight="1">
      <c r="A13" s="106">
        <f>IF(E13&lt;&gt;"",COUNTA($E$8:E13),"")</f>
        <v>5</v>
      </c>
      <c r="B13" s="165" t="s">
        <v>10</v>
      </c>
      <c r="C13" s="165" t="s">
        <v>227</v>
      </c>
      <c r="D13" s="182">
        <v>73857</v>
      </c>
      <c r="E13" s="182">
        <v>56492</v>
      </c>
      <c r="F13" s="182">
        <v>6902</v>
      </c>
      <c r="G13" s="182">
        <v>5650</v>
      </c>
      <c r="H13" s="182">
        <v>4813</v>
      </c>
      <c r="I13" s="117"/>
    </row>
    <row r="14" spans="1:15" ht="10.35" customHeight="1">
      <c r="A14" s="106">
        <f>IF(E14&lt;&gt;"",COUNTA($E$8:E14),"")</f>
        <v>6</v>
      </c>
      <c r="B14" s="165" t="s">
        <v>20</v>
      </c>
      <c r="C14" s="165" t="s">
        <v>228</v>
      </c>
      <c r="D14" s="182">
        <v>48072</v>
      </c>
      <c r="E14" s="182">
        <v>36762</v>
      </c>
      <c r="F14" s="182">
        <v>2242</v>
      </c>
      <c r="G14" s="182">
        <v>4318</v>
      </c>
      <c r="H14" s="182">
        <v>4750</v>
      </c>
      <c r="I14" s="117"/>
    </row>
    <row r="15" spans="1:15" ht="10.35" customHeight="1">
      <c r="A15" s="106">
        <f>IF(E15&lt;&gt;"",COUNTA($E$8:E15),"")</f>
        <v>7</v>
      </c>
      <c r="B15" s="165" t="s">
        <v>22</v>
      </c>
      <c r="C15" s="165" t="s">
        <v>229</v>
      </c>
      <c r="D15" s="182">
        <v>480687</v>
      </c>
      <c r="E15" s="182">
        <v>325110</v>
      </c>
      <c r="F15" s="182">
        <v>72570</v>
      </c>
      <c r="G15" s="182">
        <v>45717</v>
      </c>
      <c r="H15" s="182">
        <v>37290</v>
      </c>
      <c r="I15" s="117"/>
    </row>
    <row r="16" spans="1:15" ht="10.35" customHeight="1">
      <c r="A16" s="106">
        <f>IF(E16&lt;&gt;"",COUNTA($E$8:E16),"")</f>
        <v>8</v>
      </c>
      <c r="B16" s="165" t="s">
        <v>23</v>
      </c>
      <c r="C16" s="165" t="s">
        <v>230</v>
      </c>
      <c r="D16" s="182">
        <v>154681</v>
      </c>
      <c r="E16" s="182">
        <v>112143</v>
      </c>
      <c r="F16" s="182">
        <v>8450</v>
      </c>
      <c r="G16" s="182">
        <v>15700</v>
      </c>
      <c r="H16" s="182">
        <v>18388</v>
      </c>
      <c r="I16" s="117"/>
    </row>
    <row r="17" spans="1:15" ht="10.35" customHeight="1">
      <c r="A17" s="106">
        <f>IF(E17&lt;&gt;"",COUNTA($E$8:E17),"")</f>
        <v>9</v>
      </c>
      <c r="B17" s="165" t="s">
        <v>27</v>
      </c>
      <c r="C17" s="165" t="s">
        <v>231</v>
      </c>
      <c r="D17" s="182">
        <v>11741</v>
      </c>
      <c r="E17" s="182">
        <v>5985</v>
      </c>
      <c r="F17" s="182">
        <v>3953</v>
      </c>
      <c r="G17" s="182">
        <v>992</v>
      </c>
      <c r="H17" s="182">
        <v>811</v>
      </c>
      <c r="I17" s="117"/>
    </row>
    <row r="18" spans="1:15" ht="10.35" customHeight="1">
      <c r="A18" s="106">
        <f>IF(E18&lt;&gt;"",COUNTA($E$8:E18),"")</f>
        <v>10</v>
      </c>
      <c r="B18" s="165" t="s">
        <v>30</v>
      </c>
      <c r="C18" s="165" t="s">
        <v>232</v>
      </c>
      <c r="D18" s="182">
        <v>9192</v>
      </c>
      <c r="E18" s="182">
        <v>6527</v>
      </c>
      <c r="F18" s="182">
        <v>1628</v>
      </c>
      <c r="G18" s="182">
        <v>613</v>
      </c>
      <c r="H18" s="182">
        <v>424</v>
      </c>
      <c r="I18" s="117"/>
    </row>
    <row r="19" spans="1:15" ht="10.35" customHeight="1">
      <c r="A19" s="106">
        <f>IF(E19&lt;&gt;"",COUNTA($E$8:E19),"")</f>
        <v>11</v>
      </c>
      <c r="B19" s="165" t="s">
        <v>32</v>
      </c>
      <c r="C19" s="165" t="s">
        <v>233</v>
      </c>
      <c r="D19" s="182">
        <v>8432</v>
      </c>
      <c r="E19" s="182">
        <v>6092</v>
      </c>
      <c r="F19" s="182">
        <v>1247</v>
      </c>
      <c r="G19" s="182">
        <v>491</v>
      </c>
      <c r="H19" s="182">
        <v>602</v>
      </c>
      <c r="I19" s="117"/>
    </row>
    <row r="20" spans="1:15" s="118" customFormat="1" ht="19.5" customHeight="1">
      <c r="A20" s="106">
        <f>IF(E20&lt;&gt;"",COUNTA($E$8:E20),"")</f>
        <v>12</v>
      </c>
      <c r="B20" s="169" t="s">
        <v>49</v>
      </c>
      <c r="C20" s="165" t="s">
        <v>237</v>
      </c>
      <c r="D20" s="182">
        <v>78271</v>
      </c>
      <c r="E20" s="182">
        <v>49762</v>
      </c>
      <c r="F20" s="182">
        <v>12896</v>
      </c>
      <c r="G20" s="182">
        <v>7944</v>
      </c>
      <c r="H20" s="182">
        <v>7669</v>
      </c>
      <c r="I20" s="117"/>
    </row>
    <row r="21" spans="1:15" s="108" customFormat="1" ht="19.5" customHeight="1">
      <c r="A21" s="106">
        <f>IF(E21&lt;&gt;"",COUNTA($E$8:E21),"")</f>
        <v>13</v>
      </c>
      <c r="B21" s="169" t="s">
        <v>38</v>
      </c>
      <c r="C21" s="165" t="s">
        <v>234</v>
      </c>
      <c r="D21" s="182">
        <v>195346</v>
      </c>
      <c r="E21" s="182">
        <v>129383</v>
      </c>
      <c r="F21" s="182">
        <v>40525</v>
      </c>
      <c r="G21" s="182">
        <v>18151</v>
      </c>
      <c r="H21" s="182">
        <v>7287</v>
      </c>
      <c r="I21" s="117"/>
    </row>
    <row r="22" spans="1:15" s="108" customFormat="1" ht="19.5" customHeight="1">
      <c r="A22" s="106">
        <f>IF(E22&lt;&gt;"",COUNTA($E$8:E22),"")</f>
        <v>14</v>
      </c>
      <c r="B22" s="169" t="s">
        <v>43</v>
      </c>
      <c r="C22" s="165" t="s">
        <v>199</v>
      </c>
      <c r="D22" s="182">
        <v>23024</v>
      </c>
      <c r="E22" s="182">
        <v>15218</v>
      </c>
      <c r="F22" s="182">
        <v>3871</v>
      </c>
      <c r="G22" s="182">
        <v>1826</v>
      </c>
      <c r="H22" s="182">
        <v>2109</v>
      </c>
      <c r="I22" s="117"/>
    </row>
    <row r="23" spans="1:15" ht="10.35" customHeight="1">
      <c r="A23" s="106" t="str">
        <f>IF(E23&lt;&gt;"",COUNTA($E$8:E23),"")</f>
        <v/>
      </c>
      <c r="B23" s="166"/>
      <c r="C23" s="170"/>
      <c r="D23" s="182"/>
      <c r="E23" s="182"/>
      <c r="F23" s="182"/>
      <c r="G23" s="182"/>
      <c r="H23" s="182"/>
      <c r="I23" s="117"/>
    </row>
    <row r="24" spans="1:15" ht="10.35" customHeight="1">
      <c r="A24" s="106">
        <f>IF(E24&lt;&gt;"",COUNTA($E$8:E24),"")</f>
        <v>15</v>
      </c>
      <c r="B24" s="166"/>
      <c r="C24" s="165" t="s">
        <v>56</v>
      </c>
      <c r="D24" s="182">
        <v>19493</v>
      </c>
      <c r="E24" s="182">
        <v>1356</v>
      </c>
      <c r="F24" s="182">
        <v>23</v>
      </c>
      <c r="G24" s="182">
        <v>15927</v>
      </c>
      <c r="H24" s="182">
        <v>2187</v>
      </c>
      <c r="I24" s="117"/>
      <c r="J24" s="117"/>
      <c r="K24" s="117"/>
      <c r="L24" s="117"/>
      <c r="M24" s="117"/>
      <c r="N24" s="117"/>
      <c r="O24" s="117"/>
    </row>
    <row r="25" spans="1:15" ht="10.35" customHeight="1">
      <c r="A25" s="106">
        <f>IF(E25&lt;&gt;"",COUNTA($E$8:E25),"")</f>
        <v>16</v>
      </c>
      <c r="B25" s="166"/>
      <c r="C25" s="165" t="s">
        <v>57</v>
      </c>
      <c r="D25" s="182">
        <v>40577</v>
      </c>
      <c r="E25" s="182">
        <v>19436</v>
      </c>
      <c r="F25" s="182">
        <v>1281</v>
      </c>
      <c r="G25" s="182">
        <v>16389</v>
      </c>
      <c r="H25" s="182">
        <v>3471</v>
      </c>
      <c r="I25" s="117"/>
    </row>
    <row r="26" spans="1:15" ht="10.35" customHeight="1">
      <c r="A26" s="106">
        <f>IF(E26&lt;&gt;"",COUNTA($E$8:E26),"")</f>
        <v>17</v>
      </c>
      <c r="B26" s="166"/>
      <c r="C26" s="165" t="s">
        <v>58</v>
      </c>
      <c r="D26" s="182">
        <v>40860</v>
      </c>
      <c r="E26" s="182">
        <v>24704</v>
      </c>
      <c r="F26" s="182">
        <v>6620</v>
      </c>
      <c r="G26" s="182">
        <v>6782</v>
      </c>
      <c r="H26" s="182">
        <v>2754</v>
      </c>
      <c r="I26" s="117"/>
    </row>
    <row r="27" spans="1:15" ht="10.35" customHeight="1">
      <c r="A27" s="106">
        <f>IF(E27&lt;&gt;"",COUNTA($E$8:E27),"")</f>
        <v>18</v>
      </c>
      <c r="B27" s="166"/>
      <c r="C27" s="165" t="s">
        <v>59</v>
      </c>
      <c r="D27" s="182">
        <v>68156</v>
      </c>
      <c r="E27" s="182">
        <v>47829</v>
      </c>
      <c r="F27" s="182">
        <v>11749</v>
      </c>
      <c r="G27" s="182">
        <v>4939</v>
      </c>
      <c r="H27" s="182">
        <v>3639</v>
      </c>
      <c r="I27" s="117"/>
    </row>
    <row r="28" spans="1:15" ht="10.35" customHeight="1">
      <c r="A28" s="106">
        <f>IF(E28&lt;&gt;"",COUNTA($E$8:E28),"")</f>
        <v>19</v>
      </c>
      <c r="B28" s="166"/>
      <c r="C28" s="165" t="s">
        <v>60</v>
      </c>
      <c r="D28" s="182">
        <v>80792</v>
      </c>
      <c r="E28" s="182">
        <v>59170</v>
      </c>
      <c r="F28" s="182">
        <v>12730</v>
      </c>
      <c r="G28" s="182">
        <v>3843</v>
      </c>
      <c r="H28" s="182">
        <v>5049</v>
      </c>
      <c r="I28" s="117"/>
    </row>
    <row r="29" spans="1:15" ht="10.35" customHeight="1">
      <c r="A29" s="106">
        <f>IF(E29&lt;&gt;"",COUNTA($E$8:E29),"")</f>
        <v>20</v>
      </c>
      <c r="B29" s="166"/>
      <c r="C29" s="165" t="s">
        <v>61</v>
      </c>
      <c r="D29" s="182">
        <v>77313</v>
      </c>
      <c r="E29" s="182">
        <v>57334</v>
      </c>
      <c r="F29" s="182">
        <v>11115</v>
      </c>
      <c r="G29" s="182">
        <v>3081</v>
      </c>
      <c r="H29" s="182">
        <v>5783</v>
      </c>
      <c r="I29" s="117"/>
    </row>
    <row r="30" spans="1:15" ht="10.35" customHeight="1">
      <c r="A30" s="106">
        <f>IF(E30&lt;&gt;"",COUNTA($E$8:E30),"")</f>
        <v>21</v>
      </c>
      <c r="B30" s="166"/>
      <c r="C30" s="165" t="s">
        <v>62</v>
      </c>
      <c r="D30" s="182">
        <v>60639</v>
      </c>
      <c r="E30" s="182">
        <v>45283</v>
      </c>
      <c r="F30" s="182">
        <v>8086</v>
      </c>
      <c r="G30" s="182">
        <v>2129</v>
      </c>
      <c r="H30" s="182">
        <v>5141</v>
      </c>
      <c r="I30" s="117"/>
    </row>
    <row r="31" spans="1:15" ht="10.35" customHeight="1">
      <c r="A31" s="106">
        <f>IF(E31&lt;&gt;"",COUNTA($E$8:E31),"")</f>
        <v>22</v>
      </c>
      <c r="B31" s="166"/>
      <c r="C31" s="165" t="s">
        <v>63</v>
      </c>
      <c r="D31" s="182">
        <v>75518</v>
      </c>
      <c r="E31" s="182">
        <v>58554</v>
      </c>
      <c r="F31" s="182">
        <v>8701</v>
      </c>
      <c r="G31" s="182">
        <v>1730</v>
      </c>
      <c r="H31" s="182">
        <v>6533</v>
      </c>
      <c r="I31" s="117"/>
    </row>
    <row r="32" spans="1:15" ht="10.35" customHeight="1">
      <c r="A32" s="106">
        <f>IF(E32&lt;&gt;"",COUNTA($E$8:E32),"")</f>
        <v>23</v>
      </c>
      <c r="B32" s="166"/>
      <c r="C32" s="165" t="s">
        <v>64</v>
      </c>
      <c r="D32" s="182">
        <v>92209</v>
      </c>
      <c r="E32" s="182">
        <v>70291</v>
      </c>
      <c r="F32" s="182">
        <v>12457</v>
      </c>
      <c r="G32" s="182">
        <v>1754</v>
      </c>
      <c r="H32" s="182">
        <v>7707</v>
      </c>
      <c r="I32" s="117"/>
    </row>
    <row r="33" spans="1:15" ht="10.35" customHeight="1">
      <c r="A33" s="106">
        <f>IF(E33&lt;&gt;"",COUNTA($E$8:E33),"")</f>
        <v>24</v>
      </c>
      <c r="B33" s="166"/>
      <c r="C33" s="165" t="s">
        <v>52</v>
      </c>
      <c r="D33" s="182">
        <v>68101</v>
      </c>
      <c r="E33" s="182">
        <v>50645</v>
      </c>
      <c r="F33" s="182">
        <v>10147</v>
      </c>
      <c r="G33" s="182">
        <v>1319</v>
      </c>
      <c r="H33" s="182">
        <v>5990</v>
      </c>
      <c r="I33" s="117"/>
    </row>
    <row r="34" spans="1:15" ht="10.35" customHeight="1">
      <c r="A34" s="106">
        <f>IF(E34&lt;&gt;"",COUNTA($E$8:E34),"")</f>
        <v>25</v>
      </c>
      <c r="B34" s="166"/>
      <c r="C34" s="165" t="s">
        <v>53</v>
      </c>
      <c r="D34" s="182">
        <v>7805</v>
      </c>
      <c r="E34" s="182">
        <v>4526</v>
      </c>
      <c r="F34" s="182">
        <v>2044</v>
      </c>
      <c r="G34" s="182">
        <v>122</v>
      </c>
      <c r="H34" s="182">
        <v>1113</v>
      </c>
      <c r="I34" s="117"/>
    </row>
    <row r="35" spans="1:15" ht="15" customHeight="1">
      <c r="A35" s="106" t="str">
        <f>IF(E35&lt;&gt;"",COUNTA($E$8:E35),"")</f>
        <v/>
      </c>
      <c r="B35" s="166"/>
      <c r="C35" s="165"/>
      <c r="D35" s="304" t="s">
        <v>55</v>
      </c>
      <c r="E35" s="305"/>
      <c r="F35" s="305"/>
      <c r="G35" s="305"/>
      <c r="H35" s="305"/>
      <c r="I35" s="117"/>
    </row>
    <row r="36" spans="1:15" ht="15" customHeight="1">
      <c r="A36" s="106" t="str">
        <f>IF(E36&lt;&gt;"",COUNTA($E$8:E36),"")</f>
        <v/>
      </c>
      <c r="B36" s="166"/>
      <c r="C36" s="165"/>
      <c r="D36" s="340" t="s">
        <v>160</v>
      </c>
      <c r="E36" s="341"/>
      <c r="F36" s="341"/>
      <c r="G36" s="341"/>
      <c r="H36" s="341"/>
    </row>
    <row r="37" spans="1:15" ht="11.1" customHeight="1">
      <c r="A37" s="106">
        <f>IF(E37&lt;&gt;"",COUNTA($E$8:E37),"")</f>
        <v>26</v>
      </c>
      <c r="B37" s="170" t="s">
        <v>50</v>
      </c>
      <c r="C37" s="163" t="s">
        <v>313</v>
      </c>
      <c r="D37" s="184">
        <v>310093</v>
      </c>
      <c r="E37" s="184">
        <v>218024</v>
      </c>
      <c r="F37" s="184">
        <v>46116</v>
      </c>
      <c r="G37" s="184">
        <v>24074</v>
      </c>
      <c r="H37" s="184">
        <v>21879</v>
      </c>
    </row>
    <row r="38" spans="1:15" ht="6" customHeight="1">
      <c r="A38" s="106" t="str">
        <f>IF(E38&lt;&gt;"",COUNTA($E$8:E38),"")</f>
        <v/>
      </c>
      <c r="B38" s="165"/>
      <c r="C38" s="165"/>
      <c r="D38" s="174"/>
      <c r="E38" s="174"/>
      <c r="F38" s="174"/>
      <c r="G38" s="174"/>
      <c r="H38" s="174"/>
    </row>
    <row r="39" spans="1:15" ht="10.35" customHeight="1">
      <c r="A39" s="106">
        <f>IF(E39&lt;&gt;"",COUNTA($E$8:E39),"")</f>
        <v>27</v>
      </c>
      <c r="B39" s="165" t="s">
        <v>6</v>
      </c>
      <c r="C39" s="165" t="s">
        <v>222</v>
      </c>
      <c r="D39" s="182">
        <v>3883</v>
      </c>
      <c r="E39" s="182">
        <v>2493</v>
      </c>
      <c r="F39" s="182">
        <v>460</v>
      </c>
      <c r="G39" s="182">
        <v>368</v>
      </c>
      <c r="H39" s="182">
        <v>562</v>
      </c>
      <c r="I39" s="117"/>
      <c r="J39" s="117"/>
      <c r="K39" s="117"/>
      <c r="L39" s="117"/>
      <c r="M39" s="117"/>
      <c r="N39" s="117"/>
      <c r="O39" s="117"/>
    </row>
    <row r="40" spans="1:15" ht="10.35" customHeight="1">
      <c r="A40" s="106">
        <f>IF(E40&lt;&gt;"",COUNTA($E$8:E40),"")</f>
        <v>28</v>
      </c>
      <c r="B40" s="165" t="s">
        <v>7</v>
      </c>
      <c r="C40" s="165" t="s">
        <v>225</v>
      </c>
      <c r="D40" s="182">
        <v>27598</v>
      </c>
      <c r="E40" s="182">
        <v>20252</v>
      </c>
      <c r="F40" s="182">
        <v>3595</v>
      </c>
      <c r="G40" s="182">
        <v>1764</v>
      </c>
      <c r="H40" s="182">
        <v>1987</v>
      </c>
      <c r="I40" s="117"/>
      <c r="J40" s="117"/>
      <c r="K40" s="117"/>
      <c r="L40" s="117"/>
      <c r="M40" s="117"/>
      <c r="N40" s="117"/>
      <c r="O40" s="117"/>
    </row>
    <row r="41" spans="1:15" ht="10.35" customHeight="1">
      <c r="A41" s="106">
        <f>IF(E41&lt;&gt;"",COUNTA($E$8:E41),"")</f>
        <v>29</v>
      </c>
      <c r="B41" s="165" t="s">
        <v>8</v>
      </c>
      <c r="C41" s="165" t="s">
        <v>226</v>
      </c>
      <c r="D41" s="182">
        <v>22307</v>
      </c>
      <c r="E41" s="182">
        <v>16360</v>
      </c>
      <c r="F41" s="182">
        <v>2886</v>
      </c>
      <c r="G41" s="182">
        <v>1486</v>
      </c>
      <c r="H41" s="182">
        <v>1575</v>
      </c>
    </row>
    <row r="42" spans="1:15" ht="10.35" customHeight="1">
      <c r="A42" s="106">
        <f>IF(E42&lt;&gt;"",COUNTA($E$8:E42),"")</f>
        <v>30</v>
      </c>
      <c r="B42" s="165" t="s">
        <v>10</v>
      </c>
      <c r="C42" s="165" t="s">
        <v>227</v>
      </c>
      <c r="D42" s="182">
        <v>19236</v>
      </c>
      <c r="E42" s="182">
        <v>14263</v>
      </c>
      <c r="F42" s="182">
        <v>2107</v>
      </c>
      <c r="G42" s="182">
        <v>1352</v>
      </c>
      <c r="H42" s="182">
        <v>1514</v>
      </c>
    </row>
    <row r="43" spans="1:15" ht="10.35" customHeight="1">
      <c r="A43" s="106">
        <f>IF(E43&lt;&gt;"",COUNTA($E$8:E43),"")</f>
        <v>31</v>
      </c>
      <c r="B43" s="165" t="s">
        <v>20</v>
      </c>
      <c r="C43" s="165" t="s">
        <v>228</v>
      </c>
      <c r="D43" s="182">
        <v>5291</v>
      </c>
      <c r="E43" s="182">
        <v>3892</v>
      </c>
      <c r="F43" s="182">
        <v>709</v>
      </c>
      <c r="G43" s="182">
        <v>278</v>
      </c>
      <c r="H43" s="182">
        <v>412</v>
      </c>
    </row>
    <row r="44" spans="1:15" ht="10.35" customHeight="1">
      <c r="A44" s="106">
        <f>IF(E44&lt;&gt;"",COUNTA($E$8:E44),"")</f>
        <v>32</v>
      </c>
      <c r="B44" s="165" t="s">
        <v>22</v>
      </c>
      <c r="C44" s="165" t="s">
        <v>229</v>
      </c>
      <c r="D44" s="182">
        <v>278579</v>
      </c>
      <c r="E44" s="182">
        <v>195257</v>
      </c>
      <c r="F44" s="182">
        <v>42059</v>
      </c>
      <c r="G44" s="182">
        <v>21941</v>
      </c>
      <c r="H44" s="182">
        <v>19322</v>
      </c>
    </row>
    <row r="45" spans="1:15" ht="10.35" customHeight="1">
      <c r="A45" s="106">
        <f>IF(E45&lt;&gt;"",COUNTA($E$8:E45),"")</f>
        <v>33</v>
      </c>
      <c r="B45" s="165" t="s">
        <v>23</v>
      </c>
      <c r="C45" s="165" t="s">
        <v>230</v>
      </c>
      <c r="D45" s="182">
        <v>72015</v>
      </c>
      <c r="E45" s="182">
        <v>52509</v>
      </c>
      <c r="F45" s="182">
        <v>4171</v>
      </c>
      <c r="G45" s="182">
        <v>6403</v>
      </c>
      <c r="H45" s="182">
        <v>8932</v>
      </c>
    </row>
    <row r="46" spans="1:15" ht="10.35" customHeight="1">
      <c r="A46" s="106">
        <f>IF(E46&lt;&gt;"",COUNTA($E$8:E46),"")</f>
        <v>34</v>
      </c>
      <c r="B46" s="165" t="s">
        <v>27</v>
      </c>
      <c r="C46" s="165" t="s">
        <v>231</v>
      </c>
      <c r="D46" s="182">
        <v>3962</v>
      </c>
      <c r="E46" s="182">
        <v>2108</v>
      </c>
      <c r="F46" s="182">
        <v>1313</v>
      </c>
      <c r="G46" s="182">
        <v>252</v>
      </c>
      <c r="H46" s="182">
        <v>289</v>
      </c>
    </row>
    <row r="47" spans="1:15" ht="10.35" customHeight="1">
      <c r="A47" s="106">
        <f>IF(E47&lt;&gt;"",COUNTA($E$8:E47),"")</f>
        <v>35</v>
      </c>
      <c r="B47" s="165" t="s">
        <v>30</v>
      </c>
      <c r="C47" s="165" t="s">
        <v>232</v>
      </c>
      <c r="D47" s="182">
        <v>5724</v>
      </c>
      <c r="E47" s="182">
        <v>4334</v>
      </c>
      <c r="F47" s="182">
        <v>831</v>
      </c>
      <c r="G47" s="182">
        <v>272</v>
      </c>
      <c r="H47" s="182">
        <v>287</v>
      </c>
    </row>
    <row r="48" spans="1:15" ht="10.35" customHeight="1">
      <c r="A48" s="106">
        <f>IF(E48&lt;&gt;"",COUNTA($E$8:E48),"")</f>
        <v>36</v>
      </c>
      <c r="B48" s="165" t="s">
        <v>32</v>
      </c>
      <c r="C48" s="165" t="s">
        <v>233</v>
      </c>
      <c r="D48" s="182">
        <v>4126</v>
      </c>
      <c r="E48" s="182">
        <v>2978</v>
      </c>
      <c r="F48" s="182">
        <v>653</v>
      </c>
      <c r="G48" s="182">
        <v>237</v>
      </c>
      <c r="H48" s="182">
        <v>258</v>
      </c>
    </row>
    <row r="49" spans="1:15" ht="19.5" customHeight="1">
      <c r="A49" s="106">
        <f>IF(E49&lt;&gt;"",COUNTA($E$8:E49),"")</f>
        <v>37</v>
      </c>
      <c r="B49" s="169" t="s">
        <v>49</v>
      </c>
      <c r="C49" s="165" t="s">
        <v>236</v>
      </c>
      <c r="D49" s="182">
        <v>36868</v>
      </c>
      <c r="E49" s="182">
        <v>23961</v>
      </c>
      <c r="F49" s="182">
        <v>5855</v>
      </c>
      <c r="G49" s="182">
        <v>3065</v>
      </c>
      <c r="H49" s="182">
        <v>3987</v>
      </c>
    </row>
    <row r="50" spans="1:15" ht="19.5" customHeight="1">
      <c r="A50" s="106">
        <f>IF(E50&lt;&gt;"",COUNTA($E$8:E50),"")</f>
        <v>38</v>
      </c>
      <c r="B50" s="169" t="s">
        <v>38</v>
      </c>
      <c r="C50" s="165" t="s">
        <v>235</v>
      </c>
      <c r="D50" s="182">
        <v>141629</v>
      </c>
      <c r="E50" s="182">
        <v>99552</v>
      </c>
      <c r="F50" s="182">
        <v>26907</v>
      </c>
      <c r="G50" s="182">
        <v>10776</v>
      </c>
      <c r="H50" s="182">
        <v>4394</v>
      </c>
    </row>
    <row r="51" spans="1:15" ht="19.5" customHeight="1">
      <c r="A51" s="106">
        <f>IF(E51&lt;&gt;"",COUNTA($E$8:E51),"")</f>
        <v>39</v>
      </c>
      <c r="B51" s="169" t="s">
        <v>43</v>
      </c>
      <c r="C51" s="165" t="s">
        <v>199</v>
      </c>
      <c r="D51" s="182">
        <v>14255</v>
      </c>
      <c r="E51" s="182">
        <v>9815</v>
      </c>
      <c r="F51" s="182">
        <v>2329</v>
      </c>
      <c r="G51" s="182">
        <v>936</v>
      </c>
      <c r="H51" s="182">
        <v>1175</v>
      </c>
    </row>
    <row r="52" spans="1:15" ht="10.35" customHeight="1">
      <c r="A52" s="106" t="str">
        <f>IF(E52&lt;&gt;"",COUNTA($E$8:E52),"")</f>
        <v/>
      </c>
      <c r="B52" s="166"/>
      <c r="C52" s="170"/>
      <c r="D52" s="182"/>
      <c r="E52" s="182"/>
      <c r="F52" s="182"/>
      <c r="G52" s="182"/>
      <c r="H52" s="182"/>
    </row>
    <row r="53" spans="1:15" ht="10.35" customHeight="1">
      <c r="A53" s="106">
        <f>IF(E53&lt;&gt;"",COUNTA($E$8:E53),"")</f>
        <v>40</v>
      </c>
      <c r="B53" s="166"/>
      <c r="C53" s="165" t="s">
        <v>56</v>
      </c>
      <c r="D53" s="182">
        <v>8230</v>
      </c>
      <c r="E53" s="182">
        <v>593</v>
      </c>
      <c r="F53" s="182">
        <v>16</v>
      </c>
      <c r="G53" s="182">
        <v>6696</v>
      </c>
      <c r="H53" s="182">
        <v>925</v>
      </c>
      <c r="I53" s="117"/>
      <c r="J53" s="117"/>
      <c r="K53" s="117"/>
      <c r="L53" s="117"/>
      <c r="M53" s="117"/>
      <c r="N53" s="117"/>
      <c r="O53" s="117"/>
    </row>
    <row r="54" spans="1:15" ht="10.35" customHeight="1">
      <c r="A54" s="106">
        <f>IF(E54&lt;&gt;"",COUNTA($E$8:E54),"")</f>
        <v>41</v>
      </c>
      <c r="B54" s="166"/>
      <c r="C54" s="165" t="s">
        <v>57</v>
      </c>
      <c r="D54" s="182">
        <v>18281</v>
      </c>
      <c r="E54" s="182">
        <v>9065</v>
      </c>
      <c r="F54" s="182">
        <v>786</v>
      </c>
      <c r="G54" s="182">
        <v>6937</v>
      </c>
      <c r="H54" s="182">
        <v>1493</v>
      </c>
    </row>
    <row r="55" spans="1:15" ht="10.35" customHeight="1">
      <c r="A55" s="106">
        <f>IF(E55&lt;&gt;"",COUNTA($E$8:E55),"")</f>
        <v>42</v>
      </c>
      <c r="B55" s="166"/>
      <c r="C55" s="165" t="s">
        <v>58</v>
      </c>
      <c r="D55" s="182">
        <v>19139</v>
      </c>
      <c r="E55" s="182">
        <v>11893</v>
      </c>
      <c r="F55" s="182">
        <v>3701</v>
      </c>
      <c r="G55" s="182">
        <v>2574</v>
      </c>
      <c r="H55" s="182">
        <v>971</v>
      </c>
    </row>
    <row r="56" spans="1:15" ht="10.35" customHeight="1">
      <c r="A56" s="106">
        <f>IF(E56&lt;&gt;"",COUNTA($E$8:E56),"")</f>
        <v>43</v>
      </c>
      <c r="B56" s="166"/>
      <c r="C56" s="165" t="s">
        <v>59</v>
      </c>
      <c r="D56" s="182">
        <v>33464</v>
      </c>
      <c r="E56" s="182">
        <v>23724</v>
      </c>
      <c r="F56" s="182">
        <v>6463</v>
      </c>
      <c r="G56" s="182">
        <v>1884</v>
      </c>
      <c r="H56" s="182">
        <v>1393</v>
      </c>
    </row>
    <row r="57" spans="1:15" ht="10.35" customHeight="1">
      <c r="A57" s="106">
        <f>IF(E57&lt;&gt;"",COUNTA($E$8:E57),"")</f>
        <v>44</v>
      </c>
      <c r="B57" s="166"/>
      <c r="C57" s="165" t="s">
        <v>60</v>
      </c>
      <c r="D57" s="182">
        <v>39571</v>
      </c>
      <c r="E57" s="182">
        <v>29114</v>
      </c>
      <c r="F57" s="182">
        <v>6968</v>
      </c>
      <c r="G57" s="182">
        <v>1490</v>
      </c>
      <c r="H57" s="182">
        <v>1999</v>
      </c>
    </row>
    <row r="58" spans="1:15" ht="10.35" customHeight="1">
      <c r="A58" s="106">
        <f>IF(E58&lt;&gt;"",COUNTA($E$8:E58),"")</f>
        <v>45</v>
      </c>
      <c r="B58" s="166"/>
      <c r="C58" s="165" t="s">
        <v>61</v>
      </c>
      <c r="D58" s="182">
        <v>37852</v>
      </c>
      <c r="E58" s="182">
        <v>28128</v>
      </c>
      <c r="F58" s="182">
        <v>6104</v>
      </c>
      <c r="G58" s="182">
        <v>1230</v>
      </c>
      <c r="H58" s="182">
        <v>2390</v>
      </c>
    </row>
    <row r="59" spans="1:15" ht="10.35" customHeight="1">
      <c r="A59" s="106">
        <f>IF(E59&lt;&gt;"",COUNTA($E$8:E59),"")</f>
        <v>46</v>
      </c>
      <c r="B59" s="166"/>
      <c r="C59" s="165" t="s">
        <v>62</v>
      </c>
      <c r="D59" s="182">
        <v>29550</v>
      </c>
      <c r="E59" s="182">
        <v>22168</v>
      </c>
      <c r="F59" s="182">
        <v>4223</v>
      </c>
      <c r="G59" s="182">
        <v>923</v>
      </c>
      <c r="H59" s="182">
        <v>2236</v>
      </c>
    </row>
    <row r="60" spans="1:15" ht="10.35" customHeight="1">
      <c r="A60" s="106">
        <f>IF(E60&lt;&gt;"",COUNTA($E$8:E60),"")</f>
        <v>47</v>
      </c>
      <c r="B60" s="166"/>
      <c r="C60" s="165" t="s">
        <v>63</v>
      </c>
      <c r="D60" s="182">
        <v>38293</v>
      </c>
      <c r="E60" s="182">
        <v>29601</v>
      </c>
      <c r="F60" s="182">
        <v>4753</v>
      </c>
      <c r="G60" s="182">
        <v>795</v>
      </c>
      <c r="H60" s="182">
        <v>3144</v>
      </c>
    </row>
    <row r="61" spans="1:15" ht="10.35" customHeight="1">
      <c r="A61" s="106">
        <f>IF(E61&lt;&gt;"",COUNTA($E$8:E61),"")</f>
        <v>48</v>
      </c>
      <c r="B61" s="166"/>
      <c r="C61" s="165" t="s">
        <v>64</v>
      </c>
      <c r="D61" s="182">
        <v>47795</v>
      </c>
      <c r="E61" s="182">
        <v>36137</v>
      </c>
      <c r="F61" s="182">
        <v>6959</v>
      </c>
      <c r="G61" s="182">
        <v>868</v>
      </c>
      <c r="H61" s="182">
        <v>3831</v>
      </c>
    </row>
    <row r="62" spans="1:15" ht="10.35" customHeight="1">
      <c r="A62" s="106">
        <f>IF(E62&lt;&gt;"",COUNTA($E$8:E62),"")</f>
        <v>49</v>
      </c>
      <c r="B62" s="166"/>
      <c r="C62" s="165" t="s">
        <v>52</v>
      </c>
      <c r="D62" s="182">
        <v>34915</v>
      </c>
      <c r="E62" s="182">
        <v>25816</v>
      </c>
      <c r="F62" s="182">
        <v>5393</v>
      </c>
      <c r="G62" s="182">
        <v>630</v>
      </c>
      <c r="H62" s="182">
        <v>3076</v>
      </c>
    </row>
    <row r="63" spans="1:15" ht="10.35" customHeight="1">
      <c r="A63" s="106">
        <f>IF(E63&lt;&gt;"",COUNTA($E$8:E63),"")</f>
        <v>50</v>
      </c>
      <c r="B63" s="166"/>
      <c r="C63" s="165" t="s">
        <v>53</v>
      </c>
      <c r="D63" s="182">
        <v>3003</v>
      </c>
      <c r="E63" s="182">
        <v>1785</v>
      </c>
      <c r="F63" s="182">
        <v>750</v>
      </c>
      <c r="G63" s="182">
        <v>47</v>
      </c>
      <c r="H63" s="182">
        <v>421</v>
      </c>
    </row>
    <row r="64" spans="1:15" ht="11.45" customHeight="1">
      <c r="A64" s="119"/>
      <c r="B64" s="200"/>
      <c r="C64" s="201"/>
      <c r="D64" s="200"/>
      <c r="E64" s="200"/>
      <c r="F64" s="200"/>
      <c r="G64" s="200"/>
      <c r="H64" s="200"/>
    </row>
    <row r="65" spans="3:8" ht="11.45" customHeight="1">
      <c r="C65" s="98"/>
      <c r="D65" s="117"/>
      <c r="E65" s="117"/>
      <c r="F65" s="117"/>
      <c r="G65" s="117"/>
      <c r="H65" s="117"/>
    </row>
    <row r="66" spans="3:8" ht="11.45" customHeight="1">
      <c r="C66" s="98"/>
      <c r="D66" s="117"/>
      <c r="E66" s="117"/>
      <c r="F66" s="117"/>
      <c r="G66" s="117"/>
      <c r="H66" s="117"/>
    </row>
    <row r="67" spans="3:8" ht="11.45" customHeight="1">
      <c r="D67" s="117"/>
      <c r="E67" s="117"/>
      <c r="F67" s="117"/>
      <c r="G67" s="117"/>
      <c r="H67" s="117"/>
    </row>
  </sheetData>
  <mergeCells count="14">
    <mergeCell ref="H3:H5"/>
    <mergeCell ref="D7:H7"/>
    <mergeCell ref="D36:H36"/>
    <mergeCell ref="D35:H35"/>
    <mergeCell ref="A1:C1"/>
    <mergeCell ref="D1:H1"/>
    <mergeCell ref="A2:A5"/>
    <mergeCell ref="B2:B5"/>
    <mergeCell ref="C2:C5"/>
    <mergeCell ref="D2:D5"/>
    <mergeCell ref="E2:H2"/>
    <mergeCell ref="E3:E5"/>
    <mergeCell ref="F3:F5"/>
    <mergeCell ref="G3:G5"/>
  </mergeCells>
  <conditionalFormatting sqref="D35 D36:H63 D10:H34">
    <cfRule type="cellIs" dxfId="7" priority="2" stopIfTrue="1" operator="between">
      <formula>0.1</formula>
      <formula>2.9</formula>
    </cfRule>
  </conditionalFormatting>
  <conditionalFormatting sqref="D8:H8">
    <cfRule type="cellIs" dxfId="6"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43&amp;R&amp;"-,Standard"&amp;7&amp;P</oddFooter>
    <evenFooter>&amp;L&amp;"-,Standard"&amp;7&amp;P&amp;R&amp;"-,Standard"&amp;7StatA MV, Statistischer Bericht A653 2022 43</even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5"/>
  <sheetViews>
    <sheetView zoomScale="140" zoomScaleNormal="140" workbookViewId="0">
      <pane xSplit="3" ySplit="5" topLeftCell="D6" activePane="bottomRight" state="frozen"/>
      <selection sqref="A1:B1"/>
      <selection pane="topRight" sqref="A1:B1"/>
      <selection pane="bottomLeft" sqref="A1:B1"/>
      <selection pane="bottomRight" activeCell="D6" sqref="D6"/>
    </sheetView>
  </sheetViews>
  <sheetFormatPr baseColWidth="10" defaultColWidth="36.42578125" defaultRowHeight="10.7" customHeight="1"/>
  <cols>
    <col min="1" max="1" width="3.28515625" style="127" customWidth="1"/>
    <col min="2" max="2" width="5.7109375" style="127" customWidth="1"/>
    <col min="3" max="3" width="39.7109375" style="127" customWidth="1"/>
    <col min="4" max="4" width="8.7109375" style="127" customWidth="1"/>
    <col min="5" max="6" width="6.7109375" style="127" customWidth="1"/>
    <col min="7" max="7" width="7.7109375" style="127" customWidth="1"/>
    <col min="8" max="9" width="6.7109375" style="127" customWidth="1"/>
    <col min="10" max="10" width="7.7109375" style="127" customWidth="1"/>
    <col min="11" max="255" width="11.42578125" style="127" customWidth="1"/>
    <col min="256" max="16384" width="36.42578125" style="127"/>
  </cols>
  <sheetData>
    <row r="1" spans="1:11" s="157" customFormat="1" ht="54" customHeight="1">
      <c r="A1" s="311" t="s">
        <v>118</v>
      </c>
      <c r="B1" s="312"/>
      <c r="C1" s="312"/>
      <c r="D1" s="289" t="s">
        <v>346</v>
      </c>
      <c r="E1" s="289"/>
      <c r="F1" s="289"/>
      <c r="G1" s="289"/>
      <c r="H1" s="289"/>
      <c r="I1" s="290"/>
      <c r="J1" s="177"/>
    </row>
    <row r="2" spans="1:11" s="98" customFormat="1" ht="11.45" customHeight="1">
      <c r="A2" s="291" t="s">
        <v>83</v>
      </c>
      <c r="B2" s="293" t="s">
        <v>88</v>
      </c>
      <c r="C2" s="293" t="s">
        <v>91</v>
      </c>
      <c r="D2" s="313" t="s">
        <v>316</v>
      </c>
      <c r="E2" s="293" t="s">
        <v>2</v>
      </c>
      <c r="F2" s="294"/>
      <c r="G2" s="294"/>
      <c r="H2" s="294"/>
      <c r="I2" s="307"/>
    </row>
    <row r="3" spans="1:11" s="98" customFormat="1" ht="11.45" customHeight="1">
      <c r="A3" s="306"/>
      <c r="B3" s="294"/>
      <c r="C3" s="294"/>
      <c r="D3" s="314"/>
      <c r="E3" s="313" t="s">
        <v>3</v>
      </c>
      <c r="F3" s="313" t="s">
        <v>4</v>
      </c>
      <c r="G3" s="313" t="s">
        <v>296</v>
      </c>
      <c r="H3" s="293" t="s">
        <v>190</v>
      </c>
      <c r="I3" s="308" t="s">
        <v>90</v>
      </c>
    </row>
    <row r="4" spans="1:11" s="98" customFormat="1" ht="11.45" customHeight="1">
      <c r="A4" s="306"/>
      <c r="B4" s="294"/>
      <c r="C4" s="294"/>
      <c r="D4" s="314"/>
      <c r="E4" s="315"/>
      <c r="F4" s="315"/>
      <c r="G4" s="315"/>
      <c r="H4" s="294"/>
      <c r="I4" s="307"/>
    </row>
    <row r="5" spans="1:11" s="104" customFormat="1" ht="11.45" customHeight="1">
      <c r="A5" s="120">
        <v>1</v>
      </c>
      <c r="B5" s="100">
        <v>2</v>
      </c>
      <c r="C5" s="100">
        <v>3</v>
      </c>
      <c r="D5" s="100">
        <v>4</v>
      </c>
      <c r="E5" s="100">
        <v>5</v>
      </c>
      <c r="F5" s="100">
        <v>6</v>
      </c>
      <c r="G5" s="100">
        <v>7</v>
      </c>
      <c r="H5" s="100">
        <v>8</v>
      </c>
      <c r="I5" s="121">
        <v>9</v>
      </c>
      <c r="J5" s="122"/>
    </row>
    <row r="6" spans="1:11" s="98" customFormat="1" ht="11.1" customHeight="1">
      <c r="A6" s="123"/>
      <c r="B6" s="194"/>
      <c r="C6" s="195"/>
      <c r="D6" s="182"/>
      <c r="E6" s="182"/>
      <c r="F6" s="182"/>
      <c r="G6" s="182"/>
      <c r="H6" s="182"/>
      <c r="I6" s="182"/>
      <c r="J6" s="124"/>
    </row>
    <row r="7" spans="1:11" s="98" customFormat="1" ht="11.1" customHeight="1">
      <c r="A7" s="106">
        <f>IF(E7&lt;&gt;"",COUNTA($E7:E$7),"")</f>
        <v>1</v>
      </c>
      <c r="B7" s="196"/>
      <c r="C7" s="197" t="s">
        <v>317</v>
      </c>
      <c r="D7" s="184">
        <v>631463</v>
      </c>
      <c r="E7" s="184">
        <v>321370</v>
      </c>
      <c r="F7" s="184">
        <v>310093</v>
      </c>
      <c r="G7" s="184">
        <v>194443</v>
      </c>
      <c r="H7" s="184">
        <v>34195</v>
      </c>
      <c r="I7" s="184">
        <v>27532</v>
      </c>
      <c r="J7" s="124"/>
    </row>
    <row r="8" spans="1:11" s="98" customFormat="1" ht="11.1" customHeight="1">
      <c r="A8" s="106" t="str">
        <f>IF(E8&lt;&gt;"",COUNTA($E$7:E8),"")</f>
        <v/>
      </c>
      <c r="B8" s="198"/>
      <c r="C8" s="195"/>
      <c r="D8" s="182"/>
      <c r="E8" s="182"/>
      <c r="F8" s="182"/>
      <c r="G8" s="182"/>
      <c r="H8" s="182"/>
      <c r="I8" s="182"/>
      <c r="J8" s="124"/>
    </row>
    <row r="9" spans="1:11" ht="11.1" customHeight="1">
      <c r="A9" s="106">
        <f>IF(E9&lt;&gt;"",COUNTA($E$7:E9),"")</f>
        <v>2</v>
      </c>
      <c r="B9" s="199">
        <v>11</v>
      </c>
      <c r="C9" s="165" t="s">
        <v>349</v>
      </c>
      <c r="D9" s="182">
        <v>14195</v>
      </c>
      <c r="E9" s="182">
        <v>10865</v>
      </c>
      <c r="F9" s="182">
        <v>3330</v>
      </c>
      <c r="G9" s="182">
        <v>1527</v>
      </c>
      <c r="H9" s="182">
        <v>1495</v>
      </c>
      <c r="I9" s="182">
        <v>940</v>
      </c>
      <c r="J9" s="125"/>
      <c r="K9" s="126"/>
    </row>
    <row r="10" spans="1:11" ht="11.1" customHeight="1">
      <c r="A10" s="106">
        <f>IF(E10&lt;&gt;"",COUNTA($E$7:E10),"")</f>
        <v>3</v>
      </c>
      <c r="B10" s="199">
        <v>12</v>
      </c>
      <c r="C10" s="165" t="s">
        <v>350</v>
      </c>
      <c r="D10" s="182">
        <v>6216</v>
      </c>
      <c r="E10" s="182">
        <v>4287</v>
      </c>
      <c r="F10" s="182">
        <v>1929</v>
      </c>
      <c r="G10" s="182">
        <v>1597</v>
      </c>
      <c r="H10" s="182">
        <v>191</v>
      </c>
      <c r="I10" s="182">
        <v>213</v>
      </c>
      <c r="J10" s="125"/>
      <c r="K10" s="126"/>
    </row>
    <row r="11" spans="1:11" ht="21" customHeight="1">
      <c r="A11" s="106">
        <f>IF(E11&lt;&gt;"",COUNTA($E$7:E11),"")</f>
        <v>4</v>
      </c>
      <c r="B11" s="199">
        <v>21</v>
      </c>
      <c r="C11" s="165" t="s">
        <v>381</v>
      </c>
      <c r="D11" s="182">
        <v>1678</v>
      </c>
      <c r="E11" s="182">
        <v>1560</v>
      </c>
      <c r="F11" s="182">
        <v>118</v>
      </c>
      <c r="G11" s="182">
        <v>84</v>
      </c>
      <c r="H11" s="182">
        <v>48</v>
      </c>
      <c r="I11" s="182">
        <v>33</v>
      </c>
      <c r="J11" s="125"/>
      <c r="K11" s="126"/>
    </row>
    <row r="12" spans="1:11" ht="21" customHeight="1">
      <c r="A12" s="106">
        <f>IF(E12&lt;&gt;"",COUNTA($E$7:E12),"")</f>
        <v>5</v>
      </c>
      <c r="B12" s="196">
        <v>22</v>
      </c>
      <c r="C12" s="165" t="s">
        <v>382</v>
      </c>
      <c r="D12" s="182">
        <v>8094</v>
      </c>
      <c r="E12" s="182">
        <v>7280</v>
      </c>
      <c r="F12" s="182">
        <v>814</v>
      </c>
      <c r="G12" s="182">
        <v>379</v>
      </c>
      <c r="H12" s="182">
        <v>582</v>
      </c>
      <c r="I12" s="182">
        <v>515</v>
      </c>
      <c r="J12" s="125"/>
      <c r="K12" s="126"/>
    </row>
    <row r="13" spans="1:11" ht="11.1" customHeight="1">
      <c r="A13" s="106">
        <f>IF(E13&lt;&gt;"",COUNTA($E$7:E13),"")</f>
        <v>6</v>
      </c>
      <c r="B13" s="199">
        <v>23</v>
      </c>
      <c r="C13" s="165" t="s">
        <v>351</v>
      </c>
      <c r="D13" s="182">
        <v>2700</v>
      </c>
      <c r="E13" s="182">
        <v>1614</v>
      </c>
      <c r="F13" s="182">
        <v>1086</v>
      </c>
      <c r="G13" s="182">
        <v>464</v>
      </c>
      <c r="H13" s="182">
        <v>96</v>
      </c>
      <c r="I13" s="182">
        <v>104</v>
      </c>
      <c r="J13" s="125"/>
      <c r="K13" s="126"/>
    </row>
    <row r="14" spans="1:11" ht="11.1" customHeight="1">
      <c r="A14" s="106">
        <f>IF(E14&lt;&gt;"",COUNTA($E$7:E14),"")</f>
        <v>7</v>
      </c>
      <c r="B14" s="199">
        <v>24</v>
      </c>
      <c r="C14" s="165" t="s">
        <v>352</v>
      </c>
      <c r="D14" s="182">
        <v>14776</v>
      </c>
      <c r="E14" s="182">
        <v>14166</v>
      </c>
      <c r="F14" s="182">
        <v>610</v>
      </c>
      <c r="G14" s="182">
        <v>472</v>
      </c>
      <c r="H14" s="182">
        <v>920</v>
      </c>
      <c r="I14" s="182">
        <v>754</v>
      </c>
      <c r="J14" s="125"/>
      <c r="K14" s="126"/>
    </row>
    <row r="15" spans="1:11" ht="11.1" customHeight="1">
      <c r="A15" s="106">
        <f>IF(E15&lt;&gt;"",COUNTA($E$7:E15),"")</f>
        <v>8</v>
      </c>
      <c r="B15" s="199">
        <v>25</v>
      </c>
      <c r="C15" s="165" t="s">
        <v>353</v>
      </c>
      <c r="D15" s="182">
        <v>27383</v>
      </c>
      <c r="E15" s="182">
        <v>25620</v>
      </c>
      <c r="F15" s="182">
        <v>1763</v>
      </c>
      <c r="G15" s="182">
        <v>1352</v>
      </c>
      <c r="H15" s="182">
        <v>1052</v>
      </c>
      <c r="I15" s="182">
        <v>2116</v>
      </c>
      <c r="J15" s="125"/>
      <c r="K15" s="126"/>
    </row>
    <row r="16" spans="1:11" ht="11.1" customHeight="1">
      <c r="A16" s="106">
        <f>IF(E16&lt;&gt;"",COUNTA($E$7:E16),"")</f>
        <v>9</v>
      </c>
      <c r="B16" s="199">
        <v>26</v>
      </c>
      <c r="C16" s="165" t="s">
        <v>354</v>
      </c>
      <c r="D16" s="182">
        <v>16220</v>
      </c>
      <c r="E16" s="182">
        <v>15187</v>
      </c>
      <c r="F16" s="182">
        <v>1033</v>
      </c>
      <c r="G16" s="182">
        <v>773</v>
      </c>
      <c r="H16" s="182">
        <v>615</v>
      </c>
      <c r="I16" s="182">
        <v>1698</v>
      </c>
      <c r="J16" s="125"/>
      <c r="K16" s="126"/>
    </row>
    <row r="17" spans="1:11" ht="21" customHeight="1">
      <c r="A17" s="106">
        <f>IF(E17&lt;&gt;"",COUNTA($E$7:E17),"")</f>
        <v>10</v>
      </c>
      <c r="B17" s="199">
        <v>27</v>
      </c>
      <c r="C17" s="165" t="s">
        <v>355</v>
      </c>
      <c r="D17" s="182">
        <v>11041</v>
      </c>
      <c r="E17" s="182">
        <v>7949</v>
      </c>
      <c r="F17" s="182">
        <v>3092</v>
      </c>
      <c r="G17" s="182">
        <v>1211</v>
      </c>
      <c r="H17" s="182">
        <v>402</v>
      </c>
      <c r="I17" s="182">
        <v>140</v>
      </c>
      <c r="J17" s="125"/>
      <c r="K17" s="126"/>
    </row>
    <row r="18" spans="1:11" ht="11.1" customHeight="1">
      <c r="A18" s="106">
        <f>IF(E18&lt;&gt;"",COUNTA($E$7:E18),"")</f>
        <v>11</v>
      </c>
      <c r="B18" s="199">
        <v>28</v>
      </c>
      <c r="C18" s="165" t="s">
        <v>356</v>
      </c>
      <c r="D18" s="182">
        <v>1314</v>
      </c>
      <c r="E18" s="182">
        <v>568</v>
      </c>
      <c r="F18" s="182">
        <v>746</v>
      </c>
      <c r="G18" s="182">
        <v>276</v>
      </c>
      <c r="H18" s="182">
        <v>115</v>
      </c>
      <c r="I18" s="182">
        <v>52</v>
      </c>
      <c r="J18" s="125"/>
      <c r="K18" s="126"/>
    </row>
    <row r="19" spans="1:11" ht="11.1" customHeight="1">
      <c r="A19" s="106">
        <f>IF(E19&lt;&gt;"",COUNTA($E$7:E19),"")</f>
        <v>12</v>
      </c>
      <c r="B19" s="199">
        <v>29</v>
      </c>
      <c r="C19" s="165" t="s">
        <v>357</v>
      </c>
      <c r="D19" s="182">
        <v>22922</v>
      </c>
      <c r="E19" s="182">
        <v>12980</v>
      </c>
      <c r="F19" s="182">
        <v>9942</v>
      </c>
      <c r="G19" s="182">
        <v>5914</v>
      </c>
      <c r="H19" s="182">
        <v>4364</v>
      </c>
      <c r="I19" s="182">
        <v>956</v>
      </c>
      <c r="J19" s="125"/>
      <c r="K19" s="126"/>
    </row>
    <row r="20" spans="1:11" ht="11.1" customHeight="1">
      <c r="A20" s="106">
        <f>IF(E20&lt;&gt;"",COUNTA($E$7:E20),"")</f>
        <v>13</v>
      </c>
      <c r="B20" s="199">
        <v>31</v>
      </c>
      <c r="C20" s="165" t="s">
        <v>358</v>
      </c>
      <c r="D20" s="182">
        <v>5042</v>
      </c>
      <c r="E20" s="182">
        <v>3855</v>
      </c>
      <c r="F20" s="182">
        <v>1187</v>
      </c>
      <c r="G20" s="182">
        <v>628</v>
      </c>
      <c r="H20" s="182">
        <v>184</v>
      </c>
      <c r="I20" s="182">
        <v>127</v>
      </c>
      <c r="J20" s="125"/>
      <c r="K20" s="126"/>
    </row>
    <row r="21" spans="1:11" ht="11.1" customHeight="1">
      <c r="A21" s="106">
        <f>IF(E21&lt;&gt;"",COUNTA($E$7:E21),"")</f>
        <v>14</v>
      </c>
      <c r="B21" s="199">
        <v>32</v>
      </c>
      <c r="C21" s="165" t="s">
        <v>359</v>
      </c>
      <c r="D21" s="182">
        <v>17181</v>
      </c>
      <c r="E21" s="182">
        <v>16905</v>
      </c>
      <c r="F21" s="182">
        <v>276</v>
      </c>
      <c r="G21" s="182">
        <v>892</v>
      </c>
      <c r="H21" s="182">
        <v>937</v>
      </c>
      <c r="I21" s="182">
        <v>886</v>
      </c>
      <c r="J21" s="125"/>
      <c r="K21" s="126"/>
    </row>
    <row r="22" spans="1:11" ht="11.1" customHeight="1">
      <c r="A22" s="106">
        <f>IF(E22&lt;&gt;"",COUNTA($E$7:E22),"")</f>
        <v>15</v>
      </c>
      <c r="B22" s="199">
        <v>33</v>
      </c>
      <c r="C22" s="165" t="s">
        <v>360</v>
      </c>
      <c r="D22" s="182">
        <v>9672</v>
      </c>
      <c r="E22" s="182">
        <v>9363</v>
      </c>
      <c r="F22" s="182">
        <v>309</v>
      </c>
      <c r="G22" s="182">
        <v>598</v>
      </c>
      <c r="H22" s="182">
        <v>445</v>
      </c>
      <c r="I22" s="182">
        <v>666</v>
      </c>
      <c r="J22" s="125"/>
      <c r="K22" s="126"/>
    </row>
    <row r="23" spans="1:11" ht="11.1" customHeight="1">
      <c r="A23" s="106">
        <f>IF(E23&lt;&gt;"",COUNTA($E$7:E23),"")</f>
        <v>16</v>
      </c>
      <c r="B23" s="199">
        <v>34</v>
      </c>
      <c r="C23" s="165" t="s">
        <v>361</v>
      </c>
      <c r="D23" s="182">
        <v>20671</v>
      </c>
      <c r="E23" s="182">
        <v>19988</v>
      </c>
      <c r="F23" s="182">
        <v>683</v>
      </c>
      <c r="G23" s="182">
        <v>3669</v>
      </c>
      <c r="H23" s="182">
        <v>491</v>
      </c>
      <c r="I23" s="182">
        <v>855</v>
      </c>
      <c r="J23" s="125"/>
      <c r="K23" s="126"/>
    </row>
    <row r="24" spans="1:11" ht="11.1" customHeight="1">
      <c r="A24" s="106">
        <f>IF(E24&lt;&gt;"",COUNTA($E$7:E24),"")</f>
        <v>17</v>
      </c>
      <c r="B24" s="199" t="s">
        <v>97</v>
      </c>
      <c r="C24" s="165" t="s">
        <v>362</v>
      </c>
      <c r="D24" s="182">
        <v>4880</v>
      </c>
      <c r="E24" s="182">
        <v>2247</v>
      </c>
      <c r="F24" s="182">
        <v>2633</v>
      </c>
      <c r="G24" s="182">
        <v>939</v>
      </c>
      <c r="H24" s="182">
        <v>370</v>
      </c>
      <c r="I24" s="182">
        <v>175</v>
      </c>
      <c r="J24" s="125"/>
      <c r="K24" s="126"/>
    </row>
    <row r="25" spans="1:11" ht="11.1" customHeight="1">
      <c r="A25" s="106">
        <f>IF(E25&lt;&gt;"",COUNTA($E$7:E25),"")</f>
        <v>18</v>
      </c>
      <c r="B25" s="199" t="s">
        <v>102</v>
      </c>
      <c r="C25" s="165" t="s">
        <v>363</v>
      </c>
      <c r="D25" s="182">
        <v>810</v>
      </c>
      <c r="E25" s="182">
        <v>591</v>
      </c>
      <c r="F25" s="182">
        <v>219</v>
      </c>
      <c r="G25" s="182">
        <v>108</v>
      </c>
      <c r="H25" s="182">
        <v>28</v>
      </c>
      <c r="I25" s="182">
        <v>39</v>
      </c>
      <c r="J25" s="125"/>
      <c r="K25" s="126"/>
    </row>
    <row r="26" spans="1:11" ht="11.1" customHeight="1">
      <c r="A26" s="106">
        <f>IF(E26&lt;&gt;"",COUNTA($E$7:E26),"")</f>
        <v>19</v>
      </c>
      <c r="B26" s="199" t="s">
        <v>108</v>
      </c>
      <c r="C26" s="165" t="s">
        <v>364</v>
      </c>
      <c r="D26" s="182">
        <v>8138</v>
      </c>
      <c r="E26" s="182">
        <v>6856</v>
      </c>
      <c r="F26" s="182">
        <v>1282</v>
      </c>
      <c r="G26" s="182">
        <v>990</v>
      </c>
      <c r="H26" s="182">
        <v>339</v>
      </c>
      <c r="I26" s="182">
        <v>509</v>
      </c>
      <c r="J26" s="125"/>
      <c r="K26" s="126"/>
    </row>
    <row r="27" spans="1:11" ht="11.1" customHeight="1">
      <c r="A27" s="106">
        <f>IF(E27&lt;&gt;"",COUNTA($E$7:E27),"")</f>
        <v>20</v>
      </c>
      <c r="B27" s="199" t="s">
        <v>98</v>
      </c>
      <c r="C27" s="165" t="s">
        <v>365</v>
      </c>
      <c r="D27" s="182">
        <v>34197</v>
      </c>
      <c r="E27" s="182">
        <v>25222</v>
      </c>
      <c r="F27" s="182">
        <v>8975</v>
      </c>
      <c r="G27" s="182">
        <v>7033</v>
      </c>
      <c r="H27" s="182">
        <v>3361</v>
      </c>
      <c r="I27" s="182">
        <v>1095</v>
      </c>
      <c r="J27" s="125"/>
      <c r="K27" s="126"/>
    </row>
    <row r="28" spans="1:11" ht="11.1" customHeight="1">
      <c r="A28" s="106">
        <f>IF(E28&lt;&gt;"",COUNTA($E$7:E28),"")</f>
        <v>21</v>
      </c>
      <c r="B28" s="199" t="s">
        <v>103</v>
      </c>
      <c r="C28" s="165" t="s">
        <v>366</v>
      </c>
      <c r="D28" s="182">
        <v>27381</v>
      </c>
      <c r="E28" s="182">
        <v>26161</v>
      </c>
      <c r="F28" s="182">
        <v>1220</v>
      </c>
      <c r="G28" s="182">
        <v>3177</v>
      </c>
      <c r="H28" s="182">
        <v>1240</v>
      </c>
      <c r="I28" s="182">
        <v>251</v>
      </c>
      <c r="J28" s="125"/>
      <c r="K28" s="126"/>
    </row>
    <row r="29" spans="1:11" ht="11.1" customHeight="1">
      <c r="A29" s="106">
        <f>IF(E29&lt;&gt;"",COUNTA($E$7:E29),"")</f>
        <v>22</v>
      </c>
      <c r="B29" s="199" t="s">
        <v>109</v>
      </c>
      <c r="C29" s="165" t="s">
        <v>367</v>
      </c>
      <c r="D29" s="182">
        <v>7438</v>
      </c>
      <c r="E29" s="182">
        <v>5637</v>
      </c>
      <c r="F29" s="182">
        <v>1801</v>
      </c>
      <c r="G29" s="182">
        <v>1428</v>
      </c>
      <c r="H29" s="182">
        <v>220</v>
      </c>
      <c r="I29" s="182">
        <v>79</v>
      </c>
      <c r="J29" s="125"/>
      <c r="K29" s="126"/>
    </row>
    <row r="30" spans="1:11" ht="11.1" customHeight="1">
      <c r="A30" s="106">
        <f>IF(E30&lt;&gt;"",COUNTA($E$7:E30),"")</f>
        <v>23</v>
      </c>
      <c r="B30" s="199" t="s">
        <v>114</v>
      </c>
      <c r="C30" s="165" t="s">
        <v>368</v>
      </c>
      <c r="D30" s="182">
        <v>19597</v>
      </c>
      <c r="E30" s="182">
        <v>5574</v>
      </c>
      <c r="F30" s="182">
        <v>14023</v>
      </c>
      <c r="G30" s="182">
        <v>13079</v>
      </c>
      <c r="H30" s="182">
        <v>2604</v>
      </c>
      <c r="I30" s="182">
        <v>52</v>
      </c>
      <c r="J30" s="125"/>
      <c r="K30" s="126"/>
    </row>
    <row r="31" spans="1:11" ht="11.1" customHeight="1">
      <c r="A31" s="106">
        <f>IF(E31&lt;&gt;"",COUNTA($E$7:E31),"")</f>
        <v>24</v>
      </c>
      <c r="B31" s="199" t="s">
        <v>99</v>
      </c>
      <c r="C31" s="165" t="s">
        <v>369</v>
      </c>
      <c r="D31" s="182">
        <v>13776</v>
      </c>
      <c r="E31" s="182">
        <v>8280</v>
      </c>
      <c r="F31" s="182">
        <v>5496</v>
      </c>
      <c r="G31" s="182">
        <v>1830</v>
      </c>
      <c r="H31" s="182">
        <v>226</v>
      </c>
      <c r="I31" s="182">
        <v>631</v>
      </c>
      <c r="J31" s="125"/>
      <c r="K31" s="126"/>
    </row>
    <row r="32" spans="1:11" ht="11.1" customHeight="1">
      <c r="A32" s="106">
        <f>IF(E32&lt;&gt;"",COUNTA($E$7:E32),"")</f>
        <v>25</v>
      </c>
      <c r="B32" s="199" t="s">
        <v>104</v>
      </c>
      <c r="C32" s="165" t="s">
        <v>370</v>
      </c>
      <c r="D32" s="182">
        <v>45333</v>
      </c>
      <c r="E32" s="182">
        <v>11692</v>
      </c>
      <c r="F32" s="182">
        <v>33641</v>
      </c>
      <c r="G32" s="182">
        <v>26391</v>
      </c>
      <c r="H32" s="182">
        <v>1364</v>
      </c>
      <c r="I32" s="182">
        <v>2448</v>
      </c>
      <c r="J32" s="125"/>
      <c r="K32" s="126"/>
    </row>
    <row r="33" spans="1:11" ht="11.1" customHeight="1">
      <c r="A33" s="106">
        <f>IF(E33&lt;&gt;"",COUNTA($E$7:E33),"")</f>
        <v>26</v>
      </c>
      <c r="B33" s="199" t="s">
        <v>110</v>
      </c>
      <c r="C33" s="165" t="s">
        <v>371</v>
      </c>
      <c r="D33" s="182">
        <v>24078</v>
      </c>
      <c r="E33" s="182">
        <v>7457</v>
      </c>
      <c r="F33" s="182">
        <v>16621</v>
      </c>
      <c r="G33" s="182">
        <v>8543</v>
      </c>
      <c r="H33" s="182">
        <v>4956</v>
      </c>
      <c r="I33" s="182">
        <v>1498</v>
      </c>
      <c r="J33" s="125"/>
      <c r="K33" s="126"/>
    </row>
    <row r="34" spans="1:11" ht="11.1" customHeight="1">
      <c r="A34" s="106">
        <f>IF(E34&lt;&gt;"",COUNTA($E$7:E34),"")</f>
        <v>27</v>
      </c>
      <c r="B34" s="199" t="s">
        <v>100</v>
      </c>
      <c r="C34" s="165" t="s">
        <v>372</v>
      </c>
      <c r="D34" s="182">
        <v>62170</v>
      </c>
      <c r="E34" s="182">
        <v>19628</v>
      </c>
      <c r="F34" s="182">
        <v>42542</v>
      </c>
      <c r="G34" s="182">
        <v>20063</v>
      </c>
      <c r="H34" s="182">
        <v>1209</v>
      </c>
      <c r="I34" s="182">
        <v>1465</v>
      </c>
      <c r="J34" s="125"/>
      <c r="K34" s="126"/>
    </row>
    <row r="35" spans="1:11" ht="21" customHeight="1">
      <c r="A35" s="106">
        <f>IF(E35&lt;&gt;"",COUNTA($E$7:E35),"")</f>
        <v>28</v>
      </c>
      <c r="B35" s="199" t="s">
        <v>105</v>
      </c>
      <c r="C35" s="165" t="s">
        <v>373</v>
      </c>
      <c r="D35" s="182">
        <v>17545</v>
      </c>
      <c r="E35" s="182">
        <v>4906</v>
      </c>
      <c r="F35" s="182">
        <v>12639</v>
      </c>
      <c r="G35" s="182">
        <v>5416</v>
      </c>
      <c r="H35" s="182">
        <v>268</v>
      </c>
      <c r="I35" s="182">
        <v>802</v>
      </c>
      <c r="J35" s="125"/>
      <c r="K35" s="126"/>
    </row>
    <row r="36" spans="1:11" ht="11.1" customHeight="1">
      <c r="A36" s="106">
        <f>IF(E36&lt;&gt;"",COUNTA($E$7:E36),"")</f>
        <v>29</v>
      </c>
      <c r="B36" s="199" t="s">
        <v>111</v>
      </c>
      <c r="C36" s="165" t="s">
        <v>374</v>
      </c>
      <c r="D36" s="182">
        <v>25459</v>
      </c>
      <c r="E36" s="182">
        <v>5757</v>
      </c>
      <c r="F36" s="182">
        <v>19702</v>
      </c>
      <c r="G36" s="182">
        <v>8104</v>
      </c>
      <c r="H36" s="182">
        <v>184</v>
      </c>
      <c r="I36" s="182">
        <v>1203</v>
      </c>
      <c r="J36" s="125"/>
      <c r="K36" s="126"/>
    </row>
    <row r="37" spans="1:11" ht="11.1" customHeight="1">
      <c r="A37" s="106">
        <f>IF(E37&lt;&gt;"",COUNTA($E$7:E37),"")</f>
        <v>30</v>
      </c>
      <c r="B37" s="199">
        <v>81</v>
      </c>
      <c r="C37" s="165" t="s">
        <v>375</v>
      </c>
      <c r="D37" s="182">
        <v>59428</v>
      </c>
      <c r="E37" s="182">
        <v>11436</v>
      </c>
      <c r="F37" s="182">
        <v>47992</v>
      </c>
      <c r="G37" s="182">
        <v>24391</v>
      </c>
      <c r="H37" s="182">
        <v>2352</v>
      </c>
      <c r="I37" s="182">
        <v>4629</v>
      </c>
      <c r="J37" s="125"/>
      <c r="K37" s="126"/>
    </row>
    <row r="38" spans="1:11" ht="21" customHeight="1">
      <c r="A38" s="106">
        <f>IF(E38&lt;&gt;"",COUNTA($E$7:E38),"")</f>
        <v>31</v>
      </c>
      <c r="B38" s="199" t="s">
        <v>106</v>
      </c>
      <c r="C38" s="165" t="s">
        <v>383</v>
      </c>
      <c r="D38" s="182">
        <v>23977</v>
      </c>
      <c r="E38" s="182">
        <v>4378</v>
      </c>
      <c r="F38" s="182">
        <v>19599</v>
      </c>
      <c r="G38" s="182">
        <v>14106</v>
      </c>
      <c r="H38" s="182">
        <v>992</v>
      </c>
      <c r="I38" s="182">
        <v>1545</v>
      </c>
      <c r="J38" s="125"/>
      <c r="K38" s="126"/>
    </row>
    <row r="39" spans="1:11" ht="11.1" customHeight="1">
      <c r="A39" s="106">
        <f>IF(E39&lt;&gt;"",COUNTA($E$7:E39),"")</f>
        <v>32</v>
      </c>
      <c r="B39" s="199" t="s">
        <v>112</v>
      </c>
      <c r="C39" s="165" t="s">
        <v>376</v>
      </c>
      <c r="D39" s="182">
        <v>37589</v>
      </c>
      <c r="E39" s="182">
        <v>6355</v>
      </c>
      <c r="F39" s="182">
        <v>31234</v>
      </c>
      <c r="G39" s="182">
        <v>24408</v>
      </c>
      <c r="H39" s="182">
        <v>890</v>
      </c>
      <c r="I39" s="182">
        <v>671</v>
      </c>
      <c r="J39" s="125"/>
      <c r="K39" s="126"/>
    </row>
    <row r="40" spans="1:11" ht="11.1" customHeight="1">
      <c r="A40" s="106">
        <f>IF(E40&lt;&gt;"",COUNTA($E$7:E40),"")</f>
        <v>33</v>
      </c>
      <c r="B40" s="199" t="s">
        <v>115</v>
      </c>
      <c r="C40" s="165" t="s">
        <v>377</v>
      </c>
      <c r="D40" s="182">
        <v>18657</v>
      </c>
      <c r="E40" s="182">
        <v>6717</v>
      </c>
      <c r="F40" s="182">
        <v>11940</v>
      </c>
      <c r="G40" s="182">
        <v>7371</v>
      </c>
      <c r="H40" s="182">
        <v>1070</v>
      </c>
      <c r="I40" s="182">
        <v>117</v>
      </c>
      <c r="J40" s="125"/>
      <c r="K40" s="126"/>
    </row>
    <row r="41" spans="1:11" ht="21" customHeight="1">
      <c r="A41" s="106">
        <f>IF(E41&lt;&gt;"",COUNTA($E$7:E41),"")</f>
        <v>34</v>
      </c>
      <c r="B41" s="199" t="s">
        <v>101</v>
      </c>
      <c r="C41" s="165" t="s">
        <v>378</v>
      </c>
      <c r="D41" s="182">
        <v>1245</v>
      </c>
      <c r="E41" s="182">
        <v>441</v>
      </c>
      <c r="F41" s="182">
        <v>804</v>
      </c>
      <c r="G41" s="182">
        <v>592</v>
      </c>
      <c r="H41" s="182">
        <v>46</v>
      </c>
      <c r="I41" s="182">
        <v>3</v>
      </c>
      <c r="J41" s="125"/>
      <c r="K41" s="126"/>
    </row>
    <row r="42" spans="1:11" ht="21" customHeight="1">
      <c r="A42" s="106">
        <f>IF(E42&lt;&gt;"",COUNTA($E$7:E42),"")</f>
        <v>35</v>
      </c>
      <c r="B42" s="199" t="s">
        <v>107</v>
      </c>
      <c r="C42" s="165" t="s">
        <v>384</v>
      </c>
      <c r="D42" s="182">
        <v>12449</v>
      </c>
      <c r="E42" s="182">
        <v>4814</v>
      </c>
      <c r="F42" s="182">
        <v>7635</v>
      </c>
      <c r="G42" s="182">
        <v>5001</v>
      </c>
      <c r="H42" s="182">
        <v>198</v>
      </c>
      <c r="I42" s="182">
        <v>101</v>
      </c>
      <c r="J42" s="125"/>
      <c r="K42" s="126"/>
    </row>
    <row r="43" spans="1:11" ht="21" customHeight="1">
      <c r="A43" s="106">
        <f>IF(E43&lt;&gt;"",COUNTA($E$7:E43),"")</f>
        <v>36</v>
      </c>
      <c r="B43" s="199" t="s">
        <v>113</v>
      </c>
      <c r="C43" s="165" t="s">
        <v>379</v>
      </c>
      <c r="D43" s="182">
        <v>703</v>
      </c>
      <c r="E43" s="182">
        <v>351</v>
      </c>
      <c r="F43" s="182">
        <v>352</v>
      </c>
      <c r="G43" s="182">
        <v>191</v>
      </c>
      <c r="H43" s="182">
        <v>26</v>
      </c>
      <c r="I43" s="182">
        <v>56</v>
      </c>
      <c r="J43" s="125"/>
      <c r="K43" s="126"/>
    </row>
    <row r="44" spans="1:11" ht="11.1" customHeight="1">
      <c r="A44" s="106">
        <f>IF(E44&lt;&gt;"",COUNTA($E$7:E44),"")</f>
        <v>37</v>
      </c>
      <c r="B44" s="199" t="s">
        <v>116</v>
      </c>
      <c r="C44" s="165" t="s">
        <v>380</v>
      </c>
      <c r="D44" s="182">
        <v>2135</v>
      </c>
      <c r="E44" s="182">
        <v>1387</v>
      </c>
      <c r="F44" s="182">
        <v>748</v>
      </c>
      <c r="G44" s="182">
        <v>509</v>
      </c>
      <c r="H44" s="182">
        <v>284</v>
      </c>
      <c r="I44" s="182">
        <v>106</v>
      </c>
      <c r="J44" s="125"/>
      <c r="K44" s="126"/>
    </row>
    <row r="45" spans="1:11" ht="10.7" customHeight="1">
      <c r="D45" s="128"/>
    </row>
  </sheetData>
  <mergeCells count="12">
    <mergeCell ref="H3:H4"/>
    <mergeCell ref="I3:I4"/>
    <mergeCell ref="A1:C1"/>
    <mergeCell ref="D1:I1"/>
    <mergeCell ref="A2:A4"/>
    <mergeCell ref="B2:B4"/>
    <mergeCell ref="C2:C4"/>
    <mergeCell ref="D2:D4"/>
    <mergeCell ref="E2:I2"/>
    <mergeCell ref="E3:E4"/>
    <mergeCell ref="F3:F4"/>
    <mergeCell ref="G3:G4"/>
  </mergeCells>
  <conditionalFormatting sqref="D9:I44">
    <cfRule type="cellIs" dxfId="5" priority="2" stopIfTrue="1" operator="between">
      <formula>0.1</formula>
      <formula>2.9</formula>
    </cfRule>
  </conditionalFormatting>
  <conditionalFormatting sqref="D7:I7">
    <cfRule type="cellIs" dxfId="4"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43&amp;R&amp;"-,Standard"&amp;7&amp;P</oddFooter>
    <evenFooter>&amp;L&amp;"-,Standard"&amp;7&amp;P&amp;R&amp;"-,Standard"&amp;7StatA MV, Statistischer Bericht A653 2022 43</even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I54"/>
  <sheetViews>
    <sheetView zoomScale="140" zoomScaleNormal="140" workbookViewId="0">
      <pane xSplit="2" ySplit="6" topLeftCell="C7" activePane="bottomRight" state="frozen"/>
      <selection sqref="A1:B1"/>
      <selection pane="topRight" sqref="A1:B1"/>
      <selection pane="bottomLeft" sqref="A1:B1"/>
      <selection pane="bottomRight" activeCell="C7" sqref="C7:H7"/>
    </sheetView>
  </sheetViews>
  <sheetFormatPr baseColWidth="10" defaultColWidth="19.85546875" defaultRowHeight="11.45" customHeight="1"/>
  <cols>
    <col min="1" max="1" width="3.7109375" style="127" customWidth="1"/>
    <col min="2" max="2" width="22.7109375" style="127" customWidth="1"/>
    <col min="3" max="3" width="11.7109375" style="127" customWidth="1"/>
    <col min="4" max="8" width="10.7109375" style="127" customWidth="1"/>
    <col min="9" max="253" width="11.42578125" style="127" customWidth="1"/>
    <col min="254" max="16384" width="19.85546875" style="127"/>
  </cols>
  <sheetData>
    <row r="1" spans="1:9" s="157" customFormat="1" ht="54" customHeight="1">
      <c r="A1" s="287" t="s">
        <v>122</v>
      </c>
      <c r="B1" s="288"/>
      <c r="C1" s="289" t="s">
        <v>347</v>
      </c>
      <c r="D1" s="289"/>
      <c r="E1" s="289"/>
      <c r="F1" s="289"/>
      <c r="G1" s="289"/>
      <c r="H1" s="290"/>
      <c r="I1" s="158"/>
    </row>
    <row r="2" spans="1:9" ht="11.45" customHeight="1">
      <c r="A2" s="318" t="s">
        <v>83</v>
      </c>
      <c r="B2" s="313" t="s">
        <v>320</v>
      </c>
      <c r="C2" s="313" t="s">
        <v>318</v>
      </c>
      <c r="D2" s="313" t="s">
        <v>2</v>
      </c>
      <c r="E2" s="315"/>
      <c r="F2" s="315"/>
      <c r="G2" s="315"/>
      <c r="H2" s="320"/>
      <c r="I2" s="129"/>
    </row>
    <row r="3" spans="1:9" ht="11.45" customHeight="1">
      <c r="A3" s="319"/>
      <c r="B3" s="315"/>
      <c r="C3" s="314"/>
      <c r="D3" s="313" t="s">
        <v>96</v>
      </c>
      <c r="E3" s="313" t="s">
        <v>93</v>
      </c>
      <c r="F3" s="313" t="s">
        <v>95</v>
      </c>
      <c r="G3" s="313" t="s">
        <v>190</v>
      </c>
      <c r="H3" s="321" t="s">
        <v>5</v>
      </c>
      <c r="I3" s="129"/>
    </row>
    <row r="4" spans="1:9" ht="11.45" customHeight="1">
      <c r="A4" s="319"/>
      <c r="B4" s="315"/>
      <c r="C4" s="314"/>
      <c r="D4" s="315"/>
      <c r="E4" s="315"/>
      <c r="F4" s="315"/>
      <c r="G4" s="315"/>
      <c r="H4" s="320"/>
      <c r="I4" s="129"/>
    </row>
    <row r="5" spans="1:9" ht="11.45" customHeight="1">
      <c r="A5" s="319"/>
      <c r="B5" s="315"/>
      <c r="C5" s="314"/>
      <c r="D5" s="315"/>
      <c r="E5" s="315"/>
      <c r="F5" s="315"/>
      <c r="G5" s="315"/>
      <c r="H5" s="320"/>
      <c r="I5" s="129"/>
    </row>
    <row r="6" spans="1:9" s="131" customFormat="1" ht="11.45" customHeight="1">
      <c r="A6" s="111">
        <v>1</v>
      </c>
      <c r="B6" s="101">
        <v>2</v>
      </c>
      <c r="C6" s="100">
        <v>3</v>
      </c>
      <c r="D6" s="100">
        <v>4</v>
      </c>
      <c r="E6" s="100">
        <v>5</v>
      </c>
      <c r="F6" s="100">
        <v>6</v>
      </c>
      <c r="G6" s="100">
        <v>7</v>
      </c>
      <c r="H6" s="121">
        <v>8</v>
      </c>
      <c r="I6" s="130"/>
    </row>
    <row r="7" spans="1:9" ht="20.100000000000001" customHeight="1">
      <c r="A7" s="132"/>
      <c r="B7" s="187"/>
      <c r="C7" s="322" t="s">
        <v>1</v>
      </c>
      <c r="D7" s="317"/>
      <c r="E7" s="317"/>
      <c r="F7" s="317"/>
      <c r="G7" s="317"/>
      <c r="H7" s="317"/>
      <c r="I7" s="129"/>
    </row>
    <row r="8" spans="1:9" ht="11.1" customHeight="1">
      <c r="A8" s="106">
        <f>IF(D8&lt;&gt;"",COUNTA($D8:D$8),"")</f>
        <v>1</v>
      </c>
      <c r="B8" s="188" t="s">
        <v>67</v>
      </c>
      <c r="C8" s="189">
        <v>631463</v>
      </c>
      <c r="D8" s="189">
        <v>437020</v>
      </c>
      <c r="E8" s="189">
        <v>194443</v>
      </c>
      <c r="F8" s="189">
        <v>597268</v>
      </c>
      <c r="G8" s="189">
        <v>34195</v>
      </c>
      <c r="H8" s="189">
        <v>27532</v>
      </c>
      <c r="I8" s="129"/>
    </row>
    <row r="9" spans="1:9" ht="11.1" customHeight="1">
      <c r="A9" s="106" t="str">
        <f>IF(D9&lt;&gt;"",COUNTA($D$8:D9),"")</f>
        <v/>
      </c>
      <c r="B9" s="190"/>
      <c r="C9" s="191"/>
      <c r="D9" s="191"/>
      <c r="E9" s="191"/>
      <c r="F9" s="191"/>
      <c r="G9" s="191"/>
      <c r="H9" s="191"/>
      <c r="I9" s="129"/>
    </row>
    <row r="10" spans="1:9" ht="11.1" customHeight="1">
      <c r="A10" s="106">
        <f>IF(D10&lt;&gt;"",COUNTA($D$8:D10),"")</f>
        <v>2</v>
      </c>
      <c r="B10" s="190" t="s">
        <v>208</v>
      </c>
      <c r="C10" s="192">
        <v>83086</v>
      </c>
      <c r="D10" s="192">
        <v>57754</v>
      </c>
      <c r="E10" s="192">
        <v>25332</v>
      </c>
      <c r="F10" s="192">
        <v>76867</v>
      </c>
      <c r="G10" s="192">
        <v>6219</v>
      </c>
      <c r="H10" s="192">
        <v>3634</v>
      </c>
      <c r="I10" s="126"/>
    </row>
    <row r="11" spans="1:9" ht="11.1" customHeight="1">
      <c r="A11" s="106">
        <f>IF(D11&lt;&gt;"",COUNTA($D$8:D11),"")</f>
        <v>3</v>
      </c>
      <c r="B11" s="190" t="s">
        <v>209</v>
      </c>
      <c r="C11" s="192">
        <v>36796</v>
      </c>
      <c r="D11" s="192">
        <v>25816</v>
      </c>
      <c r="E11" s="192">
        <v>10980</v>
      </c>
      <c r="F11" s="192">
        <v>34129</v>
      </c>
      <c r="G11" s="192">
        <v>2667</v>
      </c>
      <c r="H11" s="192">
        <v>1797</v>
      </c>
      <c r="I11" s="126"/>
    </row>
    <row r="12" spans="1:9" ht="11.1" customHeight="1">
      <c r="A12" s="106" t="str">
        <f>IF(D12&lt;&gt;"",COUNTA($D$8:D12),"")</f>
        <v/>
      </c>
      <c r="B12" s="190"/>
      <c r="C12" s="192"/>
      <c r="D12" s="192"/>
      <c r="E12" s="192"/>
      <c r="F12" s="192"/>
      <c r="G12" s="192"/>
      <c r="H12" s="192"/>
      <c r="I12" s="126"/>
    </row>
    <row r="13" spans="1:9" ht="11.1" customHeight="1">
      <c r="A13" s="106">
        <f>IF(D13&lt;&gt;"",COUNTA($D$8:D13),"")</f>
        <v>4</v>
      </c>
      <c r="B13" s="190" t="s">
        <v>210</v>
      </c>
      <c r="C13" s="192">
        <v>98732</v>
      </c>
      <c r="D13" s="192">
        <v>66684</v>
      </c>
      <c r="E13" s="192">
        <v>32048</v>
      </c>
      <c r="F13" s="192">
        <v>95211</v>
      </c>
      <c r="G13" s="192">
        <v>3521</v>
      </c>
      <c r="H13" s="192">
        <v>4458</v>
      </c>
      <c r="I13" s="126"/>
    </row>
    <row r="14" spans="1:9" s="133" customFormat="1" ht="11.1" customHeight="1">
      <c r="A14" s="106">
        <f>IF(D14&lt;&gt;"",COUNTA($D$8:D14),"")</f>
        <v>5</v>
      </c>
      <c r="B14" s="193" t="s">
        <v>211</v>
      </c>
      <c r="C14" s="192">
        <v>23671</v>
      </c>
      <c r="D14" s="192">
        <v>16004</v>
      </c>
      <c r="E14" s="192">
        <v>7667</v>
      </c>
      <c r="F14" s="192">
        <v>22468</v>
      </c>
      <c r="G14" s="192">
        <v>1203</v>
      </c>
      <c r="H14" s="192">
        <v>1269</v>
      </c>
      <c r="I14" s="147"/>
    </row>
    <row r="15" spans="1:9" ht="11.1" customHeight="1">
      <c r="A15" s="106">
        <f>IF(D15&lt;&gt;"",COUNTA($D$8:D15),"")</f>
        <v>6</v>
      </c>
      <c r="B15" s="190" t="s">
        <v>212</v>
      </c>
      <c r="C15" s="192">
        <v>85681</v>
      </c>
      <c r="D15" s="192">
        <v>59215</v>
      </c>
      <c r="E15" s="192">
        <v>26466</v>
      </c>
      <c r="F15" s="192">
        <v>81806</v>
      </c>
      <c r="G15" s="192">
        <v>3875</v>
      </c>
      <c r="H15" s="192">
        <v>3467</v>
      </c>
      <c r="I15" s="126"/>
    </row>
    <row r="16" spans="1:9" ht="11.1" customHeight="1">
      <c r="A16" s="106">
        <f>IF(D16&lt;&gt;"",COUNTA($D$8:D16),"")</f>
        <v>7</v>
      </c>
      <c r="B16" s="190" t="s">
        <v>213</v>
      </c>
      <c r="C16" s="192">
        <v>86469</v>
      </c>
      <c r="D16" s="192">
        <v>60183</v>
      </c>
      <c r="E16" s="192">
        <v>26286</v>
      </c>
      <c r="F16" s="192">
        <v>81485</v>
      </c>
      <c r="G16" s="192">
        <v>4984</v>
      </c>
      <c r="H16" s="192">
        <v>3792</v>
      </c>
      <c r="I16" s="126"/>
    </row>
    <row r="17" spans="1:9" s="133" customFormat="1" ht="11.1" customHeight="1">
      <c r="A17" s="106">
        <f>IF(D17&lt;&gt;"",COUNTA($D$8:D17),"")</f>
        <v>8</v>
      </c>
      <c r="B17" s="193" t="s">
        <v>214</v>
      </c>
      <c r="C17" s="192">
        <v>21061</v>
      </c>
      <c r="D17" s="192">
        <v>14284</v>
      </c>
      <c r="E17" s="192">
        <v>6777</v>
      </c>
      <c r="F17" s="192">
        <v>19884</v>
      </c>
      <c r="G17" s="192">
        <v>1177</v>
      </c>
      <c r="H17" s="192">
        <v>1057</v>
      </c>
      <c r="I17" s="147"/>
    </row>
    <row r="18" spans="1:9" ht="11.1" customHeight="1">
      <c r="A18" s="106">
        <f>IF(D18&lt;&gt;"",COUNTA($D$8:D18),"")</f>
        <v>9</v>
      </c>
      <c r="B18" s="190" t="s">
        <v>215</v>
      </c>
      <c r="C18" s="192">
        <v>64604</v>
      </c>
      <c r="D18" s="192">
        <v>44820</v>
      </c>
      <c r="E18" s="192">
        <v>19784</v>
      </c>
      <c r="F18" s="192">
        <v>62041</v>
      </c>
      <c r="G18" s="192">
        <v>2563</v>
      </c>
      <c r="H18" s="192">
        <v>2836</v>
      </c>
      <c r="I18" s="126"/>
    </row>
    <row r="19" spans="1:9" s="133" customFormat="1" ht="11.1" customHeight="1">
      <c r="A19" s="106">
        <f>IF(D19&lt;&gt;"",COUNTA($D$8:D19),"")</f>
        <v>10</v>
      </c>
      <c r="B19" s="193" t="s">
        <v>216</v>
      </c>
      <c r="C19" s="192">
        <v>15941</v>
      </c>
      <c r="D19" s="192">
        <v>10768</v>
      </c>
      <c r="E19" s="192">
        <v>5173</v>
      </c>
      <c r="F19" s="192">
        <v>14763</v>
      </c>
      <c r="G19" s="192">
        <v>1178</v>
      </c>
      <c r="H19" s="192">
        <v>755</v>
      </c>
      <c r="I19" s="147"/>
    </row>
    <row r="20" spans="1:9" ht="11.1" customHeight="1">
      <c r="A20" s="106">
        <f>IF(D20&lt;&gt;"",COUNTA($D$8:D20),"")</f>
        <v>11</v>
      </c>
      <c r="B20" s="190" t="s">
        <v>217</v>
      </c>
      <c r="C20" s="192">
        <v>87320</v>
      </c>
      <c r="D20" s="192">
        <v>58095</v>
      </c>
      <c r="E20" s="192">
        <v>29225</v>
      </c>
      <c r="F20" s="192">
        <v>83108</v>
      </c>
      <c r="G20" s="192">
        <v>4212</v>
      </c>
      <c r="H20" s="192">
        <v>4080</v>
      </c>
      <c r="I20" s="126"/>
    </row>
    <row r="21" spans="1:9" s="133" customFormat="1" ht="11.1" customHeight="1">
      <c r="A21" s="106">
        <f>IF(D21&lt;&gt;"",COUNTA($D$8:D21),"")</f>
        <v>12</v>
      </c>
      <c r="B21" s="193" t="s">
        <v>218</v>
      </c>
      <c r="C21" s="192">
        <v>24179</v>
      </c>
      <c r="D21" s="192">
        <v>15671</v>
      </c>
      <c r="E21" s="192">
        <v>8508</v>
      </c>
      <c r="F21" s="192">
        <v>22471</v>
      </c>
      <c r="G21" s="192">
        <v>1708</v>
      </c>
      <c r="H21" s="192">
        <v>1042</v>
      </c>
      <c r="I21" s="147"/>
    </row>
    <row r="22" spans="1:9" ht="11.1" customHeight="1">
      <c r="A22" s="106">
        <f>IF(D22&lt;&gt;"",COUNTA($D$8:D22),"")</f>
        <v>13</v>
      </c>
      <c r="B22" s="190" t="s">
        <v>219</v>
      </c>
      <c r="C22" s="192">
        <v>88775</v>
      </c>
      <c r="D22" s="192">
        <v>64453</v>
      </c>
      <c r="E22" s="192">
        <v>24322</v>
      </c>
      <c r="F22" s="192">
        <v>82621</v>
      </c>
      <c r="G22" s="192">
        <v>6154</v>
      </c>
      <c r="H22" s="192">
        <v>3468</v>
      </c>
      <c r="I22" s="126"/>
    </row>
    <row r="23" spans="1:9" ht="20.100000000000001" customHeight="1">
      <c r="A23" s="106" t="str">
        <f>IF(D23&lt;&gt;"",COUNTA($D$8:D23),"")</f>
        <v/>
      </c>
      <c r="B23" s="190"/>
      <c r="C23" s="322" t="s">
        <v>159</v>
      </c>
      <c r="D23" s="317"/>
      <c r="E23" s="317"/>
      <c r="F23" s="317"/>
      <c r="G23" s="317"/>
      <c r="H23" s="317"/>
    </row>
    <row r="24" spans="1:9" ht="11.1" customHeight="1">
      <c r="A24" s="106">
        <f>IF(D24&lt;&gt;"",COUNTA($D$8:D24),"")</f>
        <v>14</v>
      </c>
      <c r="B24" s="188" t="s">
        <v>67</v>
      </c>
      <c r="C24" s="189">
        <v>321370</v>
      </c>
      <c r="D24" s="189">
        <v>277693</v>
      </c>
      <c r="E24" s="189">
        <v>43677</v>
      </c>
      <c r="F24" s="189">
        <v>300711</v>
      </c>
      <c r="G24" s="189">
        <v>20659</v>
      </c>
      <c r="H24" s="189">
        <v>15987</v>
      </c>
    </row>
    <row r="25" spans="1:9" ht="11.1" customHeight="1">
      <c r="A25" s="106" t="str">
        <f>IF(D25&lt;&gt;"",COUNTA($D$8:D25),"")</f>
        <v/>
      </c>
      <c r="B25" s="190"/>
      <c r="C25" s="191"/>
      <c r="D25" s="191"/>
      <c r="E25" s="191"/>
      <c r="F25" s="191"/>
      <c r="G25" s="191"/>
      <c r="H25" s="191"/>
    </row>
    <row r="26" spans="1:9" ht="11.1" customHeight="1">
      <c r="A26" s="106">
        <f>IF(D26&lt;&gt;"",COUNTA($D$8:D26),"")</f>
        <v>15</v>
      </c>
      <c r="B26" s="190" t="s">
        <v>208</v>
      </c>
      <c r="C26" s="192">
        <v>43053</v>
      </c>
      <c r="D26" s="192">
        <v>35909</v>
      </c>
      <c r="E26" s="192">
        <v>7144</v>
      </c>
      <c r="F26" s="192">
        <v>39239</v>
      </c>
      <c r="G26" s="192">
        <v>3814</v>
      </c>
      <c r="H26" s="192">
        <v>2065</v>
      </c>
      <c r="I26" s="126"/>
    </row>
    <row r="27" spans="1:9" ht="11.1" customHeight="1">
      <c r="A27" s="106">
        <f>IF(D27&lt;&gt;"",COUNTA($D$8:D27),"")</f>
        <v>16</v>
      </c>
      <c r="B27" s="190" t="s">
        <v>209</v>
      </c>
      <c r="C27" s="192">
        <v>18474</v>
      </c>
      <c r="D27" s="192">
        <v>15678</v>
      </c>
      <c r="E27" s="192">
        <v>2796</v>
      </c>
      <c r="F27" s="192">
        <v>16879</v>
      </c>
      <c r="G27" s="192">
        <v>1595</v>
      </c>
      <c r="H27" s="192">
        <v>962</v>
      </c>
      <c r="I27" s="126"/>
    </row>
    <row r="28" spans="1:9" ht="11.1" customHeight="1">
      <c r="A28" s="106" t="str">
        <f>IF(D28&lt;&gt;"",COUNTA($D$8:D28),"")</f>
        <v/>
      </c>
      <c r="B28" s="190"/>
      <c r="C28" s="192"/>
      <c r="D28" s="192"/>
      <c r="E28" s="192"/>
      <c r="F28" s="192"/>
      <c r="G28" s="192"/>
      <c r="H28" s="192"/>
      <c r="I28" s="126"/>
    </row>
    <row r="29" spans="1:9" ht="11.1" customHeight="1">
      <c r="A29" s="106">
        <f>IF(D29&lt;&gt;"",COUNTA($D$8:D29),"")</f>
        <v>17</v>
      </c>
      <c r="B29" s="190" t="s">
        <v>210</v>
      </c>
      <c r="C29" s="192">
        <v>50180</v>
      </c>
      <c r="D29" s="192">
        <v>43098</v>
      </c>
      <c r="E29" s="192">
        <v>7082</v>
      </c>
      <c r="F29" s="192">
        <v>48018</v>
      </c>
      <c r="G29" s="192">
        <v>2162</v>
      </c>
      <c r="H29" s="192">
        <v>2571</v>
      </c>
      <c r="I29" s="126"/>
    </row>
    <row r="30" spans="1:9" s="133" customFormat="1" ht="11.1" customHeight="1">
      <c r="A30" s="106">
        <f>IF(D30&lt;&gt;"",COUNTA($D$8:D30),"")</f>
        <v>18</v>
      </c>
      <c r="B30" s="193" t="s">
        <v>211</v>
      </c>
      <c r="C30" s="192">
        <v>11955</v>
      </c>
      <c r="D30" s="192">
        <v>10008</v>
      </c>
      <c r="E30" s="192">
        <v>1947</v>
      </c>
      <c r="F30" s="192">
        <v>11155</v>
      </c>
      <c r="G30" s="192">
        <v>800</v>
      </c>
      <c r="H30" s="192">
        <v>675</v>
      </c>
      <c r="I30" s="147"/>
    </row>
    <row r="31" spans="1:9" ht="11.1" customHeight="1">
      <c r="A31" s="106">
        <f>IF(D31&lt;&gt;"",COUNTA($D$8:D31),"")</f>
        <v>19</v>
      </c>
      <c r="B31" s="190" t="s">
        <v>212</v>
      </c>
      <c r="C31" s="192">
        <v>42904</v>
      </c>
      <c r="D31" s="192">
        <v>37676</v>
      </c>
      <c r="E31" s="192">
        <v>5228</v>
      </c>
      <c r="F31" s="192">
        <v>40582</v>
      </c>
      <c r="G31" s="192">
        <v>2322</v>
      </c>
      <c r="H31" s="192">
        <v>2066</v>
      </c>
      <c r="I31" s="126"/>
    </row>
    <row r="32" spans="1:9" ht="11.1" customHeight="1">
      <c r="A32" s="106">
        <f>IF(D32&lt;&gt;"",COUNTA($D$8:D32),"")</f>
        <v>20</v>
      </c>
      <c r="B32" s="190" t="s">
        <v>213</v>
      </c>
      <c r="C32" s="192">
        <v>43159</v>
      </c>
      <c r="D32" s="192">
        <v>37146</v>
      </c>
      <c r="E32" s="192">
        <v>6013</v>
      </c>
      <c r="F32" s="192">
        <v>40364</v>
      </c>
      <c r="G32" s="192">
        <v>2795</v>
      </c>
      <c r="H32" s="192">
        <v>2219</v>
      </c>
      <c r="I32" s="126"/>
    </row>
    <row r="33" spans="1:9" s="133" customFormat="1" ht="11.1" customHeight="1">
      <c r="A33" s="106">
        <f>IF(D33&lt;&gt;"",COUNTA($D$8:D33),"")</f>
        <v>21</v>
      </c>
      <c r="B33" s="193" t="s">
        <v>214</v>
      </c>
      <c r="C33" s="192">
        <v>10643</v>
      </c>
      <c r="D33" s="192">
        <v>8827</v>
      </c>
      <c r="E33" s="192">
        <v>1816</v>
      </c>
      <c r="F33" s="192">
        <v>9881</v>
      </c>
      <c r="G33" s="192">
        <v>762</v>
      </c>
      <c r="H33" s="192">
        <v>599</v>
      </c>
      <c r="I33" s="147"/>
    </row>
    <row r="34" spans="1:9" ht="11.1" customHeight="1">
      <c r="A34" s="106">
        <f>IF(D34&lt;&gt;"",COUNTA($D$8:D34),"")</f>
        <v>22</v>
      </c>
      <c r="B34" s="190" t="s">
        <v>215</v>
      </c>
      <c r="C34" s="192">
        <v>33371</v>
      </c>
      <c r="D34" s="192">
        <v>29623</v>
      </c>
      <c r="E34" s="192">
        <v>3748</v>
      </c>
      <c r="F34" s="192">
        <v>31777</v>
      </c>
      <c r="G34" s="192">
        <v>1594</v>
      </c>
      <c r="H34" s="192">
        <v>1689</v>
      </c>
      <c r="I34" s="126"/>
    </row>
    <row r="35" spans="1:9" s="133" customFormat="1" ht="11.1" customHeight="1">
      <c r="A35" s="106">
        <f>IF(D35&lt;&gt;"",COUNTA($D$8:D35),"")</f>
        <v>23</v>
      </c>
      <c r="B35" s="193" t="s">
        <v>216</v>
      </c>
      <c r="C35" s="192">
        <v>8445</v>
      </c>
      <c r="D35" s="192">
        <v>7197</v>
      </c>
      <c r="E35" s="192">
        <v>1248</v>
      </c>
      <c r="F35" s="192">
        <v>7663</v>
      </c>
      <c r="G35" s="192">
        <v>782</v>
      </c>
      <c r="H35" s="192">
        <v>439</v>
      </c>
      <c r="I35" s="147"/>
    </row>
    <row r="36" spans="1:9" ht="11.1" customHeight="1">
      <c r="A36" s="106">
        <f>IF(D36&lt;&gt;"",COUNTA($D$8:D36),"")</f>
        <v>24</v>
      </c>
      <c r="B36" s="190" t="s">
        <v>217</v>
      </c>
      <c r="C36" s="192">
        <v>43784</v>
      </c>
      <c r="D36" s="192">
        <v>36412</v>
      </c>
      <c r="E36" s="192">
        <v>7372</v>
      </c>
      <c r="F36" s="192">
        <v>41397</v>
      </c>
      <c r="G36" s="192">
        <v>2387</v>
      </c>
      <c r="H36" s="192">
        <v>2318</v>
      </c>
      <c r="I36" s="126"/>
    </row>
    <row r="37" spans="1:9" s="133" customFormat="1" ht="11.1" customHeight="1">
      <c r="A37" s="106">
        <f>IF(D37&lt;&gt;"",COUNTA($D$8:D37),"")</f>
        <v>25</v>
      </c>
      <c r="B37" s="193" t="s">
        <v>218</v>
      </c>
      <c r="C37" s="192">
        <v>12018</v>
      </c>
      <c r="D37" s="192">
        <v>9412</v>
      </c>
      <c r="E37" s="192">
        <v>2606</v>
      </c>
      <c r="F37" s="192">
        <v>10991</v>
      </c>
      <c r="G37" s="192">
        <v>1027</v>
      </c>
      <c r="H37" s="192">
        <v>529</v>
      </c>
      <c r="I37" s="147"/>
    </row>
    <row r="38" spans="1:9" ht="11.1" customHeight="1">
      <c r="A38" s="106">
        <f>IF(D38&lt;&gt;"",COUNTA($D$8:D38),"")</f>
        <v>26</v>
      </c>
      <c r="B38" s="190" t="s">
        <v>219</v>
      </c>
      <c r="C38" s="192">
        <v>46445</v>
      </c>
      <c r="D38" s="192">
        <v>42151</v>
      </c>
      <c r="E38" s="192">
        <v>4294</v>
      </c>
      <c r="F38" s="192">
        <v>42455</v>
      </c>
      <c r="G38" s="192">
        <v>3990</v>
      </c>
      <c r="H38" s="192">
        <v>2097</v>
      </c>
      <c r="I38" s="126"/>
    </row>
    <row r="39" spans="1:9" ht="20.100000000000001" customHeight="1">
      <c r="A39" s="106" t="str">
        <f>IF(D39&lt;&gt;"",COUNTA($D$8:D39),"")</f>
        <v/>
      </c>
      <c r="B39" s="190"/>
      <c r="C39" s="322" t="s">
        <v>160</v>
      </c>
      <c r="D39" s="317"/>
      <c r="E39" s="317"/>
      <c r="F39" s="317"/>
      <c r="G39" s="317"/>
      <c r="H39" s="317"/>
    </row>
    <row r="40" spans="1:9" ht="11.1" customHeight="1">
      <c r="A40" s="106">
        <f>IF(D40&lt;&gt;"",COUNTA($D$8:D40),"")</f>
        <v>27</v>
      </c>
      <c r="B40" s="188" t="s">
        <v>67</v>
      </c>
      <c r="C40" s="189">
        <v>310093</v>
      </c>
      <c r="D40" s="189">
        <v>159327</v>
      </c>
      <c r="E40" s="189">
        <v>150766</v>
      </c>
      <c r="F40" s="189">
        <v>296557</v>
      </c>
      <c r="G40" s="189">
        <v>13536</v>
      </c>
      <c r="H40" s="189">
        <v>11545</v>
      </c>
    </row>
    <row r="41" spans="1:9" ht="11.1" customHeight="1">
      <c r="A41" s="106" t="str">
        <f>IF(D41&lt;&gt;"",COUNTA($D$8:D41),"")</f>
        <v/>
      </c>
      <c r="B41" s="190"/>
      <c r="C41" s="191"/>
      <c r="D41" s="191"/>
      <c r="E41" s="191"/>
      <c r="F41" s="191"/>
      <c r="G41" s="191"/>
      <c r="H41" s="191"/>
    </row>
    <row r="42" spans="1:9" ht="11.1" customHeight="1">
      <c r="A42" s="106">
        <f>IF(D42&lt;&gt;"",COUNTA($D$8:D42),"")</f>
        <v>28</v>
      </c>
      <c r="B42" s="190" t="s">
        <v>208</v>
      </c>
      <c r="C42" s="192">
        <v>40033</v>
      </c>
      <c r="D42" s="192">
        <v>21845</v>
      </c>
      <c r="E42" s="192">
        <v>18188</v>
      </c>
      <c r="F42" s="192">
        <v>37628</v>
      </c>
      <c r="G42" s="192">
        <v>2405</v>
      </c>
      <c r="H42" s="192">
        <v>1569</v>
      </c>
      <c r="I42" s="126"/>
    </row>
    <row r="43" spans="1:9" ht="11.1" customHeight="1">
      <c r="A43" s="106">
        <f>IF(D43&lt;&gt;"",COUNTA($D$8:D43),"")</f>
        <v>29</v>
      </c>
      <c r="B43" s="190" t="s">
        <v>209</v>
      </c>
      <c r="C43" s="192">
        <v>18322</v>
      </c>
      <c r="D43" s="192">
        <v>10138</v>
      </c>
      <c r="E43" s="192">
        <v>8184</v>
      </c>
      <c r="F43" s="192">
        <v>17250</v>
      </c>
      <c r="G43" s="192">
        <v>1072</v>
      </c>
      <c r="H43" s="192">
        <v>835</v>
      </c>
      <c r="I43" s="126"/>
    </row>
    <row r="44" spans="1:9" ht="11.1" customHeight="1">
      <c r="A44" s="106" t="str">
        <f>IF(D44&lt;&gt;"",COUNTA($D$8:D44),"")</f>
        <v/>
      </c>
      <c r="B44" s="190"/>
      <c r="C44" s="192"/>
      <c r="D44" s="192"/>
      <c r="E44" s="192"/>
      <c r="F44" s="192"/>
      <c r="G44" s="192"/>
      <c r="H44" s="192"/>
      <c r="I44" s="126"/>
    </row>
    <row r="45" spans="1:9" ht="11.1" customHeight="1">
      <c r="A45" s="106">
        <f>IF(D45&lt;&gt;"",COUNTA($D$8:D45),"")</f>
        <v>30</v>
      </c>
      <c r="B45" s="190" t="s">
        <v>210</v>
      </c>
      <c r="C45" s="192">
        <v>48552</v>
      </c>
      <c r="D45" s="192">
        <v>23586</v>
      </c>
      <c r="E45" s="192">
        <v>24966</v>
      </c>
      <c r="F45" s="192">
        <v>47193</v>
      </c>
      <c r="G45" s="192">
        <v>1359</v>
      </c>
      <c r="H45" s="192">
        <v>1887</v>
      </c>
      <c r="I45" s="126"/>
    </row>
    <row r="46" spans="1:9" s="133" customFormat="1" ht="11.1" customHeight="1">
      <c r="A46" s="106">
        <f>IF(D46&lt;&gt;"",COUNTA($D$8:D46),"")</f>
        <v>31</v>
      </c>
      <c r="B46" s="193" t="s">
        <v>211</v>
      </c>
      <c r="C46" s="192">
        <v>11716</v>
      </c>
      <c r="D46" s="192">
        <v>5996</v>
      </c>
      <c r="E46" s="192">
        <v>5720</v>
      </c>
      <c r="F46" s="192">
        <v>11313</v>
      </c>
      <c r="G46" s="192">
        <v>403</v>
      </c>
      <c r="H46" s="192">
        <v>594</v>
      </c>
      <c r="I46" s="147"/>
    </row>
    <row r="47" spans="1:9" ht="11.1" customHeight="1">
      <c r="A47" s="106">
        <f>IF(D47&lt;&gt;"",COUNTA($D$8:D47),"")</f>
        <v>32</v>
      </c>
      <c r="B47" s="190" t="s">
        <v>212</v>
      </c>
      <c r="C47" s="192">
        <v>42777</v>
      </c>
      <c r="D47" s="192">
        <v>21539</v>
      </c>
      <c r="E47" s="192">
        <v>21238</v>
      </c>
      <c r="F47" s="192">
        <v>41224</v>
      </c>
      <c r="G47" s="192">
        <v>1553</v>
      </c>
      <c r="H47" s="192">
        <v>1401</v>
      </c>
      <c r="I47" s="126"/>
    </row>
    <row r="48" spans="1:9" ht="11.1" customHeight="1">
      <c r="A48" s="106">
        <f>IF(D48&lt;&gt;"",COUNTA($D$8:D48),"")</f>
        <v>33</v>
      </c>
      <c r="B48" s="190" t="s">
        <v>213</v>
      </c>
      <c r="C48" s="192">
        <v>43310</v>
      </c>
      <c r="D48" s="192">
        <v>23037</v>
      </c>
      <c r="E48" s="192">
        <v>20273</v>
      </c>
      <c r="F48" s="192">
        <v>41121</v>
      </c>
      <c r="G48" s="192">
        <v>2189</v>
      </c>
      <c r="H48" s="192">
        <v>1573</v>
      </c>
      <c r="I48" s="126"/>
    </row>
    <row r="49" spans="1:9" s="133" customFormat="1" ht="11.1" customHeight="1">
      <c r="A49" s="106">
        <f>IF(D49&lt;&gt;"",COUNTA($D$8:D49),"")</f>
        <v>34</v>
      </c>
      <c r="B49" s="193" t="s">
        <v>214</v>
      </c>
      <c r="C49" s="192">
        <v>10418</v>
      </c>
      <c r="D49" s="192">
        <v>5457</v>
      </c>
      <c r="E49" s="192">
        <v>4961</v>
      </c>
      <c r="F49" s="192">
        <v>10003</v>
      </c>
      <c r="G49" s="192">
        <v>415</v>
      </c>
      <c r="H49" s="192">
        <v>458</v>
      </c>
      <c r="I49" s="147"/>
    </row>
    <row r="50" spans="1:9" ht="11.1" customHeight="1">
      <c r="A50" s="106">
        <f>IF(D50&lt;&gt;"",COUNTA($D$8:D50),"")</f>
        <v>35</v>
      </c>
      <c r="B50" s="190" t="s">
        <v>215</v>
      </c>
      <c r="C50" s="192">
        <v>31233</v>
      </c>
      <c r="D50" s="192">
        <v>15197</v>
      </c>
      <c r="E50" s="192">
        <v>16036</v>
      </c>
      <c r="F50" s="192">
        <v>30264</v>
      </c>
      <c r="G50" s="192">
        <v>969</v>
      </c>
      <c r="H50" s="192">
        <v>1147</v>
      </c>
      <c r="I50" s="126"/>
    </row>
    <row r="51" spans="1:9" s="133" customFormat="1" ht="11.1" customHeight="1">
      <c r="A51" s="106">
        <f>IF(D51&lt;&gt;"",COUNTA($D$8:D51),"")</f>
        <v>36</v>
      </c>
      <c r="B51" s="193" t="s">
        <v>216</v>
      </c>
      <c r="C51" s="192">
        <v>7496</v>
      </c>
      <c r="D51" s="192">
        <v>3571</v>
      </c>
      <c r="E51" s="192">
        <v>3925</v>
      </c>
      <c r="F51" s="192">
        <v>7100</v>
      </c>
      <c r="G51" s="192">
        <v>396</v>
      </c>
      <c r="H51" s="192">
        <v>316</v>
      </c>
      <c r="I51" s="147"/>
    </row>
    <row r="52" spans="1:9" ht="11.1" customHeight="1">
      <c r="A52" s="106">
        <f>IF(D52&lt;&gt;"",COUNTA($D$8:D52),"")</f>
        <v>37</v>
      </c>
      <c r="B52" s="190" t="s">
        <v>217</v>
      </c>
      <c r="C52" s="192">
        <v>43536</v>
      </c>
      <c r="D52" s="192">
        <v>21683</v>
      </c>
      <c r="E52" s="192">
        <v>21853</v>
      </c>
      <c r="F52" s="192">
        <v>41711</v>
      </c>
      <c r="G52" s="192">
        <v>1825</v>
      </c>
      <c r="H52" s="192">
        <v>1762</v>
      </c>
      <c r="I52" s="126"/>
    </row>
    <row r="53" spans="1:9" s="133" customFormat="1" ht="11.1" customHeight="1">
      <c r="A53" s="106">
        <f>IF(D53&lt;&gt;"",COUNTA($D$8:D53),"")</f>
        <v>38</v>
      </c>
      <c r="B53" s="193" t="s">
        <v>218</v>
      </c>
      <c r="C53" s="192">
        <v>12161</v>
      </c>
      <c r="D53" s="192">
        <v>6259</v>
      </c>
      <c r="E53" s="192">
        <v>5902</v>
      </c>
      <c r="F53" s="192">
        <v>11480</v>
      </c>
      <c r="G53" s="192">
        <v>681</v>
      </c>
      <c r="H53" s="192">
        <v>513</v>
      </c>
      <c r="I53" s="147"/>
    </row>
    <row r="54" spans="1:9" ht="11.1" customHeight="1">
      <c r="A54" s="106">
        <f>IF(D54&lt;&gt;"",COUNTA($D$8:D54),"")</f>
        <v>39</v>
      </c>
      <c r="B54" s="190" t="s">
        <v>219</v>
      </c>
      <c r="C54" s="192">
        <v>42330</v>
      </c>
      <c r="D54" s="192">
        <v>22302</v>
      </c>
      <c r="E54" s="192">
        <v>20028</v>
      </c>
      <c r="F54" s="192">
        <v>40166</v>
      </c>
      <c r="G54" s="192">
        <v>2164</v>
      </c>
      <c r="H54" s="192">
        <v>1371</v>
      </c>
      <c r="I54" s="126"/>
    </row>
  </sheetData>
  <mergeCells count="14">
    <mergeCell ref="C23:H23"/>
    <mergeCell ref="C39:H39"/>
    <mergeCell ref="A1:B1"/>
    <mergeCell ref="C1:H1"/>
    <mergeCell ref="A2:A5"/>
    <mergeCell ref="B2:B5"/>
    <mergeCell ref="C2:C5"/>
    <mergeCell ref="D2:H2"/>
    <mergeCell ref="D3:D5"/>
    <mergeCell ref="E3:E5"/>
    <mergeCell ref="F3:F5"/>
    <mergeCell ref="G3:G5"/>
    <mergeCell ref="H3:H5"/>
    <mergeCell ref="C7:H7"/>
  </mergeCells>
  <conditionalFormatting sqref="C8:H8 C10:H54">
    <cfRule type="cellIs" dxfId="3"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43&amp;R&amp;"-,Standard"&amp;7&amp;P</oddFooter>
    <evenFooter>&amp;L&amp;"-,Standard"&amp;7&amp;P&amp;R&amp;"-,Standard"&amp;7StatA MV, Statistischer Bericht A653 2022 43</even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63"/>
  <sheetViews>
    <sheetView zoomScale="140" zoomScaleNormal="140" workbookViewId="0">
      <pane xSplit="3" ySplit="6" topLeftCell="D7" activePane="bottomRight" state="frozen"/>
      <selection sqref="A1:B1"/>
      <selection pane="topRight" sqref="A1:B1"/>
      <selection pane="bottomLeft" sqref="A1:B1"/>
      <selection pane="bottomRight" activeCell="D7" sqref="D7:I7"/>
    </sheetView>
  </sheetViews>
  <sheetFormatPr baseColWidth="10" defaultColWidth="10.42578125" defaultRowHeight="11.45" customHeight="1"/>
  <cols>
    <col min="1" max="1" width="3.140625" style="98" customWidth="1"/>
    <col min="2" max="2" width="4.5703125" style="98" customWidth="1"/>
    <col min="3" max="3" width="40.42578125" style="108" customWidth="1"/>
    <col min="4" max="15" width="7.28515625" style="98" customWidth="1"/>
    <col min="16" max="250" width="11.42578125" style="98" customWidth="1"/>
    <col min="251" max="251" width="6.140625" style="98" customWidth="1"/>
    <col min="252" max="252" width="33.7109375" style="98" customWidth="1"/>
    <col min="253" max="16384" width="10.42578125" style="98"/>
  </cols>
  <sheetData>
    <row r="1" spans="1:17" s="157" customFormat="1" ht="54" customHeight="1">
      <c r="A1" s="287" t="s">
        <v>123</v>
      </c>
      <c r="B1" s="288"/>
      <c r="C1" s="288"/>
      <c r="D1" s="289" t="s">
        <v>348</v>
      </c>
      <c r="E1" s="289"/>
      <c r="F1" s="289"/>
      <c r="G1" s="289"/>
      <c r="H1" s="289"/>
      <c r="I1" s="290"/>
      <c r="J1" s="332" t="s">
        <v>348</v>
      </c>
      <c r="K1" s="289"/>
      <c r="L1" s="289"/>
      <c r="M1" s="289"/>
      <c r="N1" s="289"/>
      <c r="O1" s="290"/>
    </row>
    <row r="2" spans="1:17" ht="11.45" customHeight="1">
      <c r="A2" s="291" t="s">
        <v>86</v>
      </c>
      <c r="B2" s="293" t="s">
        <v>194</v>
      </c>
      <c r="C2" s="293" t="s">
        <v>54</v>
      </c>
      <c r="D2" s="313" t="s">
        <v>65</v>
      </c>
      <c r="E2" s="313" t="s">
        <v>66</v>
      </c>
      <c r="F2" s="313" t="s">
        <v>298</v>
      </c>
      <c r="G2" s="159" t="s">
        <v>55</v>
      </c>
      <c r="H2" s="313" t="s">
        <v>117</v>
      </c>
      <c r="I2" s="321" t="s">
        <v>162</v>
      </c>
      <c r="J2" s="160" t="s">
        <v>55</v>
      </c>
      <c r="K2" s="313" t="s">
        <v>163</v>
      </c>
      <c r="L2" s="159" t="s">
        <v>55</v>
      </c>
      <c r="M2" s="313" t="s">
        <v>299</v>
      </c>
      <c r="N2" s="159" t="s">
        <v>55</v>
      </c>
      <c r="O2" s="321" t="s">
        <v>164</v>
      </c>
    </row>
    <row r="3" spans="1:17" ht="11.45" customHeight="1">
      <c r="A3" s="306"/>
      <c r="B3" s="294"/>
      <c r="C3" s="294"/>
      <c r="D3" s="315"/>
      <c r="E3" s="315"/>
      <c r="F3" s="315"/>
      <c r="G3" s="325" t="s">
        <v>161</v>
      </c>
      <c r="H3" s="315"/>
      <c r="I3" s="320"/>
      <c r="J3" s="327" t="s">
        <v>81</v>
      </c>
      <c r="K3" s="315"/>
      <c r="L3" s="323" t="s">
        <v>82</v>
      </c>
      <c r="M3" s="315"/>
      <c r="N3" s="325" t="s">
        <v>297</v>
      </c>
      <c r="O3" s="320"/>
    </row>
    <row r="4" spans="1:17" ht="11.45" customHeight="1">
      <c r="A4" s="306"/>
      <c r="B4" s="294"/>
      <c r="C4" s="294"/>
      <c r="D4" s="315"/>
      <c r="E4" s="315"/>
      <c r="F4" s="315"/>
      <c r="G4" s="326"/>
      <c r="H4" s="315"/>
      <c r="I4" s="320"/>
      <c r="J4" s="328"/>
      <c r="K4" s="315"/>
      <c r="L4" s="324"/>
      <c r="M4" s="315"/>
      <c r="N4" s="326"/>
      <c r="O4" s="320"/>
    </row>
    <row r="5" spans="1:17" ht="11.45" customHeight="1">
      <c r="A5" s="306"/>
      <c r="B5" s="294"/>
      <c r="C5" s="294"/>
      <c r="D5" s="315"/>
      <c r="E5" s="315"/>
      <c r="F5" s="315"/>
      <c r="G5" s="326"/>
      <c r="H5" s="315"/>
      <c r="I5" s="320"/>
      <c r="J5" s="328"/>
      <c r="K5" s="315"/>
      <c r="L5" s="324"/>
      <c r="M5" s="315"/>
      <c r="N5" s="326"/>
      <c r="O5" s="320"/>
    </row>
    <row r="6" spans="1:17" s="104" customFormat="1" ht="11.45" customHeight="1">
      <c r="A6" s="111">
        <v>1</v>
      </c>
      <c r="B6" s="100">
        <v>2</v>
      </c>
      <c r="C6" s="101">
        <v>3</v>
      </c>
      <c r="D6" s="100">
        <v>4</v>
      </c>
      <c r="E6" s="100">
        <v>5</v>
      </c>
      <c r="F6" s="101">
        <v>6</v>
      </c>
      <c r="G6" s="100">
        <v>7</v>
      </c>
      <c r="H6" s="100">
        <v>8</v>
      </c>
      <c r="I6" s="109">
        <v>9</v>
      </c>
      <c r="J6" s="111">
        <v>10</v>
      </c>
      <c r="K6" s="101">
        <v>11</v>
      </c>
      <c r="L6" s="101">
        <v>12</v>
      </c>
      <c r="M6" s="101">
        <v>13</v>
      </c>
      <c r="N6" s="101">
        <v>14</v>
      </c>
      <c r="O6" s="109">
        <v>15</v>
      </c>
    </row>
    <row r="7" spans="1:17" ht="20.100000000000001" customHeight="1">
      <c r="A7" s="134"/>
      <c r="B7" s="161"/>
      <c r="C7" s="162"/>
      <c r="D7" s="329" t="s">
        <v>1</v>
      </c>
      <c r="E7" s="330"/>
      <c r="F7" s="330"/>
      <c r="G7" s="330"/>
      <c r="H7" s="330"/>
      <c r="I7" s="330"/>
      <c r="J7" s="331" t="s">
        <v>1</v>
      </c>
      <c r="K7" s="330"/>
      <c r="L7" s="330"/>
      <c r="M7" s="330"/>
      <c r="N7" s="330"/>
      <c r="O7" s="330"/>
    </row>
    <row r="8" spans="1:17" ht="11.1" customHeight="1">
      <c r="A8" s="106">
        <f>IF(E8&lt;&gt;"",COUNTA($E8:E$8),"")</f>
        <v>1</v>
      </c>
      <c r="B8" s="170" t="s">
        <v>50</v>
      </c>
      <c r="C8" s="163" t="s">
        <v>313</v>
      </c>
      <c r="D8" s="164">
        <v>83086</v>
      </c>
      <c r="E8" s="164">
        <v>36796</v>
      </c>
      <c r="F8" s="164">
        <v>98732</v>
      </c>
      <c r="G8" s="164">
        <v>23671</v>
      </c>
      <c r="H8" s="164">
        <v>85681</v>
      </c>
      <c r="I8" s="164">
        <v>86469</v>
      </c>
      <c r="J8" s="164">
        <v>21061</v>
      </c>
      <c r="K8" s="164">
        <v>64604</v>
      </c>
      <c r="L8" s="164">
        <v>15941</v>
      </c>
      <c r="M8" s="164">
        <v>87320</v>
      </c>
      <c r="N8" s="164">
        <v>24179</v>
      </c>
      <c r="O8" s="164">
        <v>88775</v>
      </c>
    </row>
    <row r="9" spans="1:17" ht="6" customHeight="1">
      <c r="A9" s="106" t="str">
        <f>IF(E9&lt;&gt;"",COUNTA($E$8:E9),"")</f>
        <v/>
      </c>
      <c r="B9" s="165"/>
      <c r="C9" s="166"/>
      <c r="D9" s="167"/>
      <c r="E9" s="167"/>
      <c r="F9" s="167"/>
      <c r="G9" s="167"/>
      <c r="H9" s="167"/>
      <c r="I9" s="167"/>
      <c r="J9" s="167"/>
      <c r="K9" s="167"/>
      <c r="L9" s="167"/>
      <c r="M9" s="167"/>
      <c r="N9" s="167"/>
      <c r="O9" s="167"/>
    </row>
    <row r="10" spans="1:17" ht="10.5" customHeight="1">
      <c r="A10" s="106">
        <f>IF(E10&lt;&gt;"",COUNTA($E$8:E10),"")</f>
        <v>2</v>
      </c>
      <c r="B10" s="165" t="s">
        <v>6</v>
      </c>
      <c r="C10" s="165" t="s">
        <v>222</v>
      </c>
      <c r="D10" s="168">
        <v>167</v>
      </c>
      <c r="E10" s="168">
        <v>133</v>
      </c>
      <c r="F10" s="168">
        <v>2846</v>
      </c>
      <c r="G10" s="168">
        <v>79</v>
      </c>
      <c r="H10" s="168">
        <v>2630</v>
      </c>
      <c r="I10" s="168">
        <v>1915</v>
      </c>
      <c r="J10" s="168">
        <v>40</v>
      </c>
      <c r="K10" s="168">
        <v>1512</v>
      </c>
      <c r="L10" s="168">
        <v>63</v>
      </c>
      <c r="M10" s="168">
        <v>2079</v>
      </c>
      <c r="N10" s="168">
        <v>63</v>
      </c>
      <c r="O10" s="168">
        <v>3528</v>
      </c>
      <c r="P10" s="135"/>
      <c r="Q10" s="135"/>
    </row>
    <row r="11" spans="1:17" ht="10.5" customHeight="1">
      <c r="A11" s="106">
        <f>IF(E11&lt;&gt;"",COUNTA($E$8:E11),"")</f>
        <v>3</v>
      </c>
      <c r="B11" s="165" t="s">
        <v>8</v>
      </c>
      <c r="C11" s="165" t="s">
        <v>152</v>
      </c>
      <c r="D11" s="168">
        <v>9840</v>
      </c>
      <c r="E11" s="168">
        <v>4445</v>
      </c>
      <c r="F11" s="168">
        <v>13206</v>
      </c>
      <c r="G11" s="168">
        <v>3036</v>
      </c>
      <c r="H11" s="168">
        <v>11275</v>
      </c>
      <c r="I11" s="168">
        <v>7639</v>
      </c>
      <c r="J11" s="168">
        <v>1692</v>
      </c>
      <c r="K11" s="168">
        <v>13084</v>
      </c>
      <c r="L11" s="168">
        <v>3348</v>
      </c>
      <c r="M11" s="168">
        <v>9281</v>
      </c>
      <c r="N11" s="168">
        <v>2161</v>
      </c>
      <c r="O11" s="168">
        <v>19064</v>
      </c>
      <c r="P11" s="135"/>
    </row>
    <row r="12" spans="1:17" ht="10.5" customHeight="1">
      <c r="A12" s="106">
        <f>IF(E12&lt;&gt;"",COUNTA($E$8:E12),"")</f>
        <v>4</v>
      </c>
      <c r="B12" s="165" t="s">
        <v>10</v>
      </c>
      <c r="C12" s="165" t="s">
        <v>153</v>
      </c>
      <c r="D12" s="168">
        <v>8094</v>
      </c>
      <c r="E12" s="168">
        <v>3536</v>
      </c>
      <c r="F12" s="168">
        <v>10892</v>
      </c>
      <c r="G12" s="168">
        <v>2511</v>
      </c>
      <c r="H12" s="168">
        <v>9214</v>
      </c>
      <c r="I12" s="168">
        <v>6001</v>
      </c>
      <c r="J12" s="168">
        <v>1331</v>
      </c>
      <c r="K12" s="168">
        <v>11415</v>
      </c>
      <c r="L12" s="168">
        <v>3022</v>
      </c>
      <c r="M12" s="168">
        <v>7732</v>
      </c>
      <c r="N12" s="168">
        <v>1881</v>
      </c>
      <c r="O12" s="168">
        <v>16973</v>
      </c>
      <c r="P12" s="135"/>
    </row>
    <row r="13" spans="1:17" ht="10.5" customHeight="1">
      <c r="A13" s="106">
        <f>IF(E13&lt;&gt;"",COUNTA($E$8:E13),"")</f>
        <v>5</v>
      </c>
      <c r="B13" s="165" t="s">
        <v>20</v>
      </c>
      <c r="C13" s="165" t="s">
        <v>166</v>
      </c>
      <c r="D13" s="168">
        <v>3840</v>
      </c>
      <c r="E13" s="168">
        <v>2239</v>
      </c>
      <c r="F13" s="168">
        <v>7796</v>
      </c>
      <c r="G13" s="168">
        <v>1197</v>
      </c>
      <c r="H13" s="168">
        <v>6908</v>
      </c>
      <c r="I13" s="168">
        <v>7153</v>
      </c>
      <c r="J13" s="168">
        <v>1401</v>
      </c>
      <c r="K13" s="168">
        <v>5627</v>
      </c>
      <c r="L13" s="168">
        <v>1048</v>
      </c>
      <c r="M13" s="168">
        <v>7006</v>
      </c>
      <c r="N13" s="168">
        <v>1453</v>
      </c>
      <c r="O13" s="168">
        <v>7503</v>
      </c>
      <c r="P13" s="135"/>
    </row>
    <row r="14" spans="1:17" ht="10.5" customHeight="1">
      <c r="A14" s="106">
        <f>IF(E14&lt;&gt;"",COUNTA($E$8:E14),"")</f>
        <v>6</v>
      </c>
      <c r="B14" s="165" t="s">
        <v>23</v>
      </c>
      <c r="C14" s="165" t="s">
        <v>154</v>
      </c>
      <c r="D14" s="168">
        <v>20482</v>
      </c>
      <c r="E14" s="168">
        <v>7593</v>
      </c>
      <c r="F14" s="168">
        <v>24844</v>
      </c>
      <c r="G14" s="168">
        <v>5564</v>
      </c>
      <c r="H14" s="168">
        <v>22042</v>
      </c>
      <c r="I14" s="168">
        <v>26381</v>
      </c>
      <c r="J14" s="168">
        <v>5083</v>
      </c>
      <c r="K14" s="168">
        <v>14462</v>
      </c>
      <c r="L14" s="168">
        <v>3510</v>
      </c>
      <c r="M14" s="168">
        <v>19464</v>
      </c>
      <c r="N14" s="168">
        <v>4017</v>
      </c>
      <c r="O14" s="168">
        <v>19413</v>
      </c>
      <c r="P14" s="135"/>
    </row>
    <row r="15" spans="1:17" ht="10.5" customHeight="1">
      <c r="A15" s="106">
        <f>IF(E15&lt;&gt;"",COUNTA($E$8:E15),"")</f>
        <v>7</v>
      </c>
      <c r="B15" s="165" t="s">
        <v>27</v>
      </c>
      <c r="C15" s="165" t="s">
        <v>167</v>
      </c>
      <c r="D15" s="168">
        <v>3079</v>
      </c>
      <c r="E15" s="168">
        <v>1384</v>
      </c>
      <c r="F15" s="168">
        <v>1475</v>
      </c>
      <c r="G15" s="168">
        <v>593</v>
      </c>
      <c r="H15" s="168">
        <v>1507</v>
      </c>
      <c r="I15" s="168">
        <v>1085</v>
      </c>
      <c r="J15" s="168">
        <v>457</v>
      </c>
      <c r="K15" s="168">
        <v>967</v>
      </c>
      <c r="L15" s="168">
        <v>297</v>
      </c>
      <c r="M15" s="168">
        <v>1013</v>
      </c>
      <c r="N15" s="168">
        <v>518</v>
      </c>
      <c r="O15" s="168">
        <v>1231</v>
      </c>
      <c r="P15" s="135"/>
    </row>
    <row r="16" spans="1:17" ht="10.5" customHeight="1">
      <c r="A16" s="106">
        <f>IF(E16&lt;&gt;"",COUNTA($E$8:E16),"")</f>
        <v>8</v>
      </c>
      <c r="B16" s="165" t="s">
        <v>30</v>
      </c>
      <c r="C16" s="165" t="s">
        <v>192</v>
      </c>
      <c r="D16" s="168">
        <v>1522</v>
      </c>
      <c r="E16" s="168">
        <v>724</v>
      </c>
      <c r="F16" s="168">
        <v>1348</v>
      </c>
      <c r="G16" s="168">
        <v>360</v>
      </c>
      <c r="H16" s="168">
        <v>1319</v>
      </c>
      <c r="I16" s="168">
        <v>918</v>
      </c>
      <c r="J16" s="168">
        <v>261</v>
      </c>
      <c r="K16" s="168">
        <v>1004</v>
      </c>
      <c r="L16" s="168">
        <v>237</v>
      </c>
      <c r="M16" s="168">
        <v>1080</v>
      </c>
      <c r="N16" s="168">
        <v>327</v>
      </c>
      <c r="O16" s="168">
        <v>1277</v>
      </c>
      <c r="P16" s="135"/>
    </row>
    <row r="17" spans="1:17" ht="10.5" customHeight="1">
      <c r="A17" s="106">
        <f>IF(E17&lt;&gt;"",COUNTA($E$8:E17),"")</f>
        <v>9</v>
      </c>
      <c r="B17" s="165" t="s">
        <v>32</v>
      </c>
      <c r="C17" s="165" t="s">
        <v>168</v>
      </c>
      <c r="D17" s="168">
        <v>1333</v>
      </c>
      <c r="E17" s="168">
        <v>445</v>
      </c>
      <c r="F17" s="168">
        <v>1135</v>
      </c>
      <c r="G17" s="168">
        <v>301</v>
      </c>
      <c r="H17" s="168">
        <v>1379</v>
      </c>
      <c r="I17" s="168">
        <v>1450</v>
      </c>
      <c r="J17" s="168">
        <v>285</v>
      </c>
      <c r="K17" s="168">
        <v>732</v>
      </c>
      <c r="L17" s="168">
        <v>191</v>
      </c>
      <c r="M17" s="168">
        <v>1170</v>
      </c>
      <c r="N17" s="168">
        <v>275</v>
      </c>
      <c r="O17" s="168">
        <v>788</v>
      </c>
      <c r="P17" s="135"/>
    </row>
    <row r="18" spans="1:17" s="118" customFormat="1" ht="21" customHeight="1">
      <c r="A18" s="106">
        <f>IF(E18&lt;&gt;"",COUNTA($E$8:E18),"")</f>
        <v>10</v>
      </c>
      <c r="B18" s="169" t="s">
        <v>49</v>
      </c>
      <c r="C18" s="165" t="s">
        <v>198</v>
      </c>
      <c r="D18" s="168">
        <v>13719</v>
      </c>
      <c r="E18" s="168">
        <v>5797</v>
      </c>
      <c r="F18" s="168">
        <v>11090</v>
      </c>
      <c r="G18" s="168">
        <v>3374</v>
      </c>
      <c r="H18" s="168">
        <v>9998</v>
      </c>
      <c r="I18" s="168">
        <v>9918</v>
      </c>
      <c r="J18" s="168">
        <v>3272</v>
      </c>
      <c r="K18" s="168">
        <v>6676</v>
      </c>
      <c r="L18" s="168">
        <v>2162</v>
      </c>
      <c r="M18" s="168">
        <v>11533</v>
      </c>
      <c r="N18" s="168">
        <v>4125</v>
      </c>
      <c r="O18" s="168">
        <v>9540</v>
      </c>
      <c r="P18" s="135"/>
    </row>
    <row r="19" spans="1:17" s="108" customFormat="1" ht="21" customHeight="1">
      <c r="A19" s="106">
        <f>IF(E19&lt;&gt;"",COUNTA($E$8:E19),"")</f>
        <v>11</v>
      </c>
      <c r="B19" s="169" t="s">
        <v>38</v>
      </c>
      <c r="C19" s="165" t="s">
        <v>193</v>
      </c>
      <c r="D19" s="168">
        <v>25406</v>
      </c>
      <c r="E19" s="168">
        <v>12449</v>
      </c>
      <c r="F19" s="168">
        <v>31244</v>
      </c>
      <c r="G19" s="168">
        <v>8169</v>
      </c>
      <c r="H19" s="168">
        <v>25779</v>
      </c>
      <c r="I19" s="168">
        <v>26284</v>
      </c>
      <c r="J19" s="168">
        <v>7557</v>
      </c>
      <c r="K19" s="168">
        <v>18601</v>
      </c>
      <c r="L19" s="168">
        <v>4477</v>
      </c>
      <c r="M19" s="168">
        <v>31508</v>
      </c>
      <c r="N19" s="168">
        <v>10241</v>
      </c>
      <c r="O19" s="168">
        <v>24075</v>
      </c>
      <c r="P19" s="135"/>
    </row>
    <row r="20" spans="1:17" s="108" customFormat="1" ht="21" customHeight="1">
      <c r="A20" s="106">
        <f>IF(E20&lt;&gt;"",COUNTA($E$8:E20),"")</f>
        <v>12</v>
      </c>
      <c r="B20" s="169" t="s">
        <v>43</v>
      </c>
      <c r="C20" s="165" t="s">
        <v>199</v>
      </c>
      <c r="D20" s="168">
        <v>3694</v>
      </c>
      <c r="E20" s="168">
        <v>1577</v>
      </c>
      <c r="F20" s="168">
        <v>3744</v>
      </c>
      <c r="G20" s="168">
        <v>998</v>
      </c>
      <c r="H20" s="168">
        <v>2838</v>
      </c>
      <c r="I20" s="168">
        <v>3711</v>
      </c>
      <c r="J20" s="168">
        <v>1012</v>
      </c>
      <c r="K20" s="168">
        <v>1926</v>
      </c>
      <c r="L20" s="168">
        <v>608</v>
      </c>
      <c r="M20" s="168">
        <v>3184</v>
      </c>
      <c r="N20" s="168">
        <v>999</v>
      </c>
      <c r="O20" s="168">
        <v>2350</v>
      </c>
      <c r="P20" s="135"/>
    </row>
    <row r="21" spans="1:17" ht="11.1" customHeight="1">
      <c r="A21" s="106" t="str">
        <f>IF(E21&lt;&gt;"",COUNTA($E$8:E21),"")</f>
        <v/>
      </c>
      <c r="B21" s="166"/>
      <c r="C21" s="170"/>
      <c r="D21" s="168"/>
      <c r="E21" s="168"/>
      <c r="F21" s="168"/>
      <c r="G21" s="168"/>
      <c r="H21" s="168"/>
      <c r="I21" s="168"/>
      <c r="J21" s="168"/>
      <c r="K21" s="168"/>
      <c r="L21" s="168"/>
      <c r="M21" s="168"/>
      <c r="N21" s="168"/>
      <c r="O21" s="168"/>
    </row>
    <row r="22" spans="1:17" ht="10.5" customHeight="1">
      <c r="A22" s="106">
        <f>IF(E22&lt;&gt;"",COUNTA($E$8:E22),"")</f>
        <v>13</v>
      </c>
      <c r="B22" s="166"/>
      <c r="C22" s="165" t="s">
        <v>56</v>
      </c>
      <c r="D22" s="168">
        <v>1894</v>
      </c>
      <c r="E22" s="168">
        <v>1009</v>
      </c>
      <c r="F22" s="168">
        <v>3422</v>
      </c>
      <c r="G22" s="168">
        <v>877</v>
      </c>
      <c r="H22" s="168">
        <v>2587</v>
      </c>
      <c r="I22" s="168">
        <v>2808</v>
      </c>
      <c r="J22" s="168">
        <v>686</v>
      </c>
      <c r="K22" s="168">
        <v>2140</v>
      </c>
      <c r="L22" s="168">
        <v>483</v>
      </c>
      <c r="M22" s="168">
        <v>2838</v>
      </c>
      <c r="N22" s="168">
        <v>625</v>
      </c>
      <c r="O22" s="168">
        <v>2795</v>
      </c>
      <c r="P22" s="135"/>
      <c r="Q22" s="135"/>
    </row>
    <row r="23" spans="1:17" ht="10.5" customHeight="1">
      <c r="A23" s="106">
        <f>IF(E23&lt;&gt;"",COUNTA($E$8:E23),"")</f>
        <v>14</v>
      </c>
      <c r="B23" s="166"/>
      <c r="C23" s="165" t="s">
        <v>57</v>
      </c>
      <c r="D23" s="168">
        <v>6727</v>
      </c>
      <c r="E23" s="168">
        <v>2867</v>
      </c>
      <c r="F23" s="168">
        <v>6274</v>
      </c>
      <c r="G23" s="168">
        <v>2114</v>
      </c>
      <c r="H23" s="168">
        <v>4556</v>
      </c>
      <c r="I23" s="168">
        <v>5610</v>
      </c>
      <c r="J23" s="168">
        <v>1740</v>
      </c>
      <c r="K23" s="168">
        <v>3999</v>
      </c>
      <c r="L23" s="168">
        <v>1259</v>
      </c>
      <c r="M23" s="168">
        <v>5474</v>
      </c>
      <c r="N23" s="168">
        <v>1807</v>
      </c>
      <c r="O23" s="168">
        <v>5070</v>
      </c>
      <c r="P23" s="135"/>
    </row>
    <row r="24" spans="1:17" ht="10.5" customHeight="1">
      <c r="A24" s="106">
        <f>IF(E24&lt;&gt;"",COUNTA($E$8:E24),"")</f>
        <v>15</v>
      </c>
      <c r="B24" s="166"/>
      <c r="C24" s="165" t="s">
        <v>58</v>
      </c>
      <c r="D24" s="168">
        <v>8741</v>
      </c>
      <c r="E24" s="168">
        <v>2754</v>
      </c>
      <c r="F24" s="168">
        <v>5528</v>
      </c>
      <c r="G24" s="168">
        <v>1698</v>
      </c>
      <c r="H24" s="168">
        <v>4317</v>
      </c>
      <c r="I24" s="168">
        <v>5101</v>
      </c>
      <c r="J24" s="168">
        <v>1640</v>
      </c>
      <c r="K24" s="168">
        <v>3733</v>
      </c>
      <c r="L24" s="168">
        <v>1297</v>
      </c>
      <c r="M24" s="168">
        <v>5703</v>
      </c>
      <c r="N24" s="168">
        <v>2621</v>
      </c>
      <c r="O24" s="168">
        <v>4983</v>
      </c>
      <c r="P24" s="135"/>
    </row>
    <row r="25" spans="1:17" ht="10.5" customHeight="1">
      <c r="A25" s="106">
        <f>IF(E25&lt;&gt;"",COUNTA($E$8:E25),"")</f>
        <v>16</v>
      </c>
      <c r="B25" s="166"/>
      <c r="C25" s="165" t="s">
        <v>59</v>
      </c>
      <c r="D25" s="168">
        <v>11642</v>
      </c>
      <c r="E25" s="168">
        <v>4448</v>
      </c>
      <c r="F25" s="168">
        <v>9692</v>
      </c>
      <c r="G25" s="168">
        <v>2562</v>
      </c>
      <c r="H25" s="168">
        <v>8483</v>
      </c>
      <c r="I25" s="168">
        <v>8805</v>
      </c>
      <c r="J25" s="168">
        <v>2361</v>
      </c>
      <c r="K25" s="168">
        <v>6682</v>
      </c>
      <c r="L25" s="168">
        <v>1810</v>
      </c>
      <c r="M25" s="168">
        <v>9415</v>
      </c>
      <c r="N25" s="168">
        <v>3639</v>
      </c>
      <c r="O25" s="168">
        <v>8989</v>
      </c>
      <c r="P25" s="135"/>
    </row>
    <row r="26" spans="1:17" ht="10.5" customHeight="1">
      <c r="A26" s="106">
        <f>IF(E26&lt;&gt;"",COUNTA($E$8:E26),"")</f>
        <v>17</v>
      </c>
      <c r="B26" s="166"/>
      <c r="C26" s="165" t="s">
        <v>60</v>
      </c>
      <c r="D26" s="168">
        <v>11509</v>
      </c>
      <c r="E26" s="168">
        <v>4835</v>
      </c>
      <c r="F26" s="168">
        <v>12028</v>
      </c>
      <c r="G26" s="168">
        <v>2997</v>
      </c>
      <c r="H26" s="168">
        <v>11129</v>
      </c>
      <c r="I26" s="168">
        <v>10834</v>
      </c>
      <c r="J26" s="168">
        <v>2720</v>
      </c>
      <c r="K26" s="168">
        <v>8261</v>
      </c>
      <c r="L26" s="168">
        <v>2103</v>
      </c>
      <c r="M26" s="168">
        <v>11140</v>
      </c>
      <c r="N26" s="168">
        <v>3661</v>
      </c>
      <c r="O26" s="168">
        <v>11056</v>
      </c>
      <c r="P26" s="135"/>
    </row>
    <row r="27" spans="1:17" ht="10.5" customHeight="1">
      <c r="A27" s="106">
        <f>IF(E27&lt;&gt;"",COUNTA($E$8:E27),"")</f>
        <v>18</v>
      </c>
      <c r="B27" s="166"/>
      <c r="C27" s="165" t="s">
        <v>61</v>
      </c>
      <c r="D27" s="168">
        <v>9734</v>
      </c>
      <c r="E27" s="168">
        <v>4540</v>
      </c>
      <c r="F27" s="168">
        <v>11954</v>
      </c>
      <c r="G27" s="168">
        <v>2756</v>
      </c>
      <c r="H27" s="168">
        <v>10984</v>
      </c>
      <c r="I27" s="168">
        <v>10547</v>
      </c>
      <c r="J27" s="168">
        <v>2612</v>
      </c>
      <c r="K27" s="168">
        <v>8176</v>
      </c>
      <c r="L27" s="168">
        <v>1900</v>
      </c>
      <c r="M27" s="168">
        <v>10631</v>
      </c>
      <c r="N27" s="168">
        <v>2871</v>
      </c>
      <c r="O27" s="168">
        <v>10747</v>
      </c>
      <c r="P27" s="135"/>
    </row>
    <row r="28" spans="1:17" ht="10.5" customHeight="1">
      <c r="A28" s="106">
        <f>IF(E28&lt;&gt;"",COUNTA($E$8:E28),"")</f>
        <v>19</v>
      </c>
      <c r="B28" s="166"/>
      <c r="C28" s="165" t="s">
        <v>62</v>
      </c>
      <c r="D28" s="168">
        <v>6940</v>
      </c>
      <c r="E28" s="168">
        <v>3516</v>
      </c>
      <c r="F28" s="168">
        <v>9807</v>
      </c>
      <c r="G28" s="168">
        <v>2217</v>
      </c>
      <c r="H28" s="168">
        <v>8430</v>
      </c>
      <c r="I28" s="168">
        <v>8165</v>
      </c>
      <c r="J28" s="168">
        <v>1987</v>
      </c>
      <c r="K28" s="168">
        <v>6537</v>
      </c>
      <c r="L28" s="168">
        <v>1515</v>
      </c>
      <c r="M28" s="168">
        <v>8296</v>
      </c>
      <c r="N28" s="168">
        <v>2057</v>
      </c>
      <c r="O28" s="168">
        <v>8948</v>
      </c>
      <c r="P28" s="135"/>
    </row>
    <row r="29" spans="1:17" ht="10.5" customHeight="1">
      <c r="A29" s="106">
        <f>IF(E29&lt;&gt;"",COUNTA($E$8:E29),"")</f>
        <v>20</v>
      </c>
      <c r="B29" s="166"/>
      <c r="C29" s="165" t="s">
        <v>63</v>
      </c>
      <c r="D29" s="168">
        <v>8290</v>
      </c>
      <c r="E29" s="168">
        <v>4088</v>
      </c>
      <c r="F29" s="168">
        <v>12052</v>
      </c>
      <c r="G29" s="168">
        <v>2462</v>
      </c>
      <c r="H29" s="168">
        <v>10794</v>
      </c>
      <c r="I29" s="168">
        <v>10573</v>
      </c>
      <c r="J29" s="168">
        <v>2384</v>
      </c>
      <c r="K29" s="168">
        <v>8088</v>
      </c>
      <c r="L29" s="168">
        <v>1714</v>
      </c>
      <c r="M29" s="168">
        <v>10348</v>
      </c>
      <c r="N29" s="168">
        <v>2263</v>
      </c>
      <c r="O29" s="168">
        <v>11285</v>
      </c>
      <c r="P29" s="135"/>
    </row>
    <row r="30" spans="1:17" ht="10.5" customHeight="1">
      <c r="A30" s="106">
        <f>IF(E30&lt;&gt;"",COUNTA($E$8:E30),"")</f>
        <v>21</v>
      </c>
      <c r="B30" s="166"/>
      <c r="C30" s="165" t="s">
        <v>64</v>
      </c>
      <c r="D30" s="168">
        <v>9686</v>
      </c>
      <c r="E30" s="168">
        <v>4778</v>
      </c>
      <c r="F30" s="168">
        <v>15255</v>
      </c>
      <c r="G30" s="168">
        <v>3180</v>
      </c>
      <c r="H30" s="168">
        <v>13313</v>
      </c>
      <c r="I30" s="168">
        <v>13211</v>
      </c>
      <c r="J30" s="168">
        <v>2736</v>
      </c>
      <c r="K30" s="168">
        <v>9482</v>
      </c>
      <c r="L30" s="168">
        <v>2102</v>
      </c>
      <c r="M30" s="168">
        <v>12660</v>
      </c>
      <c r="N30" s="168">
        <v>2556</v>
      </c>
      <c r="O30" s="168">
        <v>13824</v>
      </c>
      <c r="P30" s="135"/>
    </row>
    <row r="31" spans="1:17" ht="10.5" customHeight="1">
      <c r="A31" s="106">
        <f>IF(E31&lt;&gt;"",COUNTA($E$8:E31),"")</f>
        <v>22</v>
      </c>
      <c r="B31" s="166"/>
      <c r="C31" s="165" t="s">
        <v>52</v>
      </c>
      <c r="D31" s="168">
        <v>6978</v>
      </c>
      <c r="E31" s="168">
        <v>3528</v>
      </c>
      <c r="F31" s="168">
        <v>11462</v>
      </c>
      <c r="G31" s="168">
        <v>2530</v>
      </c>
      <c r="H31" s="168">
        <v>9942</v>
      </c>
      <c r="I31" s="168">
        <v>9709</v>
      </c>
      <c r="J31" s="168">
        <v>1993</v>
      </c>
      <c r="K31" s="168">
        <v>6728</v>
      </c>
      <c r="L31" s="168">
        <v>1565</v>
      </c>
      <c r="M31" s="168">
        <v>9727</v>
      </c>
      <c r="N31" s="168">
        <v>1859</v>
      </c>
      <c r="O31" s="168">
        <v>10027</v>
      </c>
      <c r="P31" s="135"/>
    </row>
    <row r="32" spans="1:17" ht="10.5" customHeight="1">
      <c r="A32" s="106">
        <f>IF(E32&lt;&gt;"",COUNTA($E$8:E32),"")</f>
        <v>23</v>
      </c>
      <c r="B32" s="166"/>
      <c r="C32" s="165" t="s">
        <v>53</v>
      </c>
      <c r="D32" s="168">
        <v>945</v>
      </c>
      <c r="E32" s="168">
        <v>433</v>
      </c>
      <c r="F32" s="168">
        <v>1258</v>
      </c>
      <c r="G32" s="168">
        <v>278</v>
      </c>
      <c r="H32" s="168">
        <v>1146</v>
      </c>
      <c r="I32" s="168">
        <v>1106</v>
      </c>
      <c r="J32" s="168">
        <v>202</v>
      </c>
      <c r="K32" s="168">
        <v>778</v>
      </c>
      <c r="L32" s="168">
        <v>193</v>
      </c>
      <c r="M32" s="168">
        <v>1088</v>
      </c>
      <c r="N32" s="168">
        <v>220</v>
      </c>
      <c r="O32" s="168">
        <v>1051</v>
      </c>
      <c r="P32" s="135"/>
    </row>
    <row r="33" spans="1:17" ht="20.100000000000001" customHeight="1">
      <c r="A33" s="106" t="str">
        <f>IF(E33&lt;&gt;"",COUNTA($E$8:E33),"")</f>
        <v/>
      </c>
      <c r="B33" s="166"/>
      <c r="C33" s="165"/>
      <c r="D33" s="304" t="s">
        <v>55</v>
      </c>
      <c r="E33" s="343"/>
      <c r="F33" s="343"/>
      <c r="G33" s="343"/>
      <c r="H33" s="343"/>
      <c r="I33" s="343"/>
      <c r="J33" s="344" t="s">
        <v>55</v>
      </c>
      <c r="K33" s="343"/>
      <c r="L33" s="343"/>
      <c r="M33" s="343"/>
      <c r="N33" s="343"/>
      <c r="O33" s="343"/>
      <c r="P33" s="135"/>
    </row>
    <row r="34" spans="1:17" ht="20.100000000000001" customHeight="1">
      <c r="A34" s="106" t="str">
        <f>IF(E34&lt;&gt;"",COUNTA($E$8:E34),"")</f>
        <v/>
      </c>
      <c r="B34" s="166"/>
      <c r="C34" s="165"/>
      <c r="D34" s="300" t="s">
        <v>220</v>
      </c>
      <c r="E34" s="309"/>
      <c r="F34" s="309"/>
      <c r="G34" s="309"/>
      <c r="H34" s="309"/>
      <c r="I34" s="309"/>
      <c r="J34" s="342" t="s">
        <v>220</v>
      </c>
      <c r="K34" s="309"/>
      <c r="L34" s="309"/>
      <c r="M34" s="309"/>
      <c r="N34" s="309"/>
      <c r="O34" s="309"/>
    </row>
    <row r="35" spans="1:17" ht="11.1" customHeight="1">
      <c r="A35" s="106">
        <f>IF(E35&lt;&gt;"",COUNTA($E$8:E35),"")</f>
        <v>24</v>
      </c>
      <c r="B35" s="170" t="s">
        <v>50</v>
      </c>
      <c r="C35" s="163" t="s">
        <v>313</v>
      </c>
      <c r="D35" s="171">
        <v>40033</v>
      </c>
      <c r="E35" s="172">
        <v>18322</v>
      </c>
      <c r="F35" s="172">
        <v>48552</v>
      </c>
      <c r="G35" s="172">
        <v>11716</v>
      </c>
      <c r="H35" s="172">
        <v>42777</v>
      </c>
      <c r="I35" s="172">
        <v>43310</v>
      </c>
      <c r="J35" s="172">
        <v>10418</v>
      </c>
      <c r="K35" s="172">
        <v>31233</v>
      </c>
      <c r="L35" s="172">
        <v>7496</v>
      </c>
      <c r="M35" s="172">
        <v>43536</v>
      </c>
      <c r="N35" s="172">
        <v>12161</v>
      </c>
      <c r="O35" s="172">
        <v>42330</v>
      </c>
    </row>
    <row r="36" spans="1:17" ht="6" customHeight="1">
      <c r="A36" s="106" t="str">
        <f>IF(E36&lt;&gt;"",COUNTA($E$8:E36),"")</f>
        <v/>
      </c>
      <c r="B36" s="165"/>
      <c r="C36" s="166"/>
      <c r="D36" s="173"/>
      <c r="E36" s="174"/>
      <c r="F36" s="174"/>
      <c r="G36" s="174"/>
      <c r="H36" s="174"/>
      <c r="I36" s="174"/>
      <c r="J36" s="174"/>
      <c r="K36" s="174"/>
      <c r="L36" s="174"/>
      <c r="M36" s="174"/>
      <c r="N36" s="174"/>
      <c r="O36" s="174"/>
    </row>
    <row r="37" spans="1:17" ht="10.5" customHeight="1">
      <c r="A37" s="106">
        <f>IF(E37&lt;&gt;"",COUNTA($E$8:E37),"")</f>
        <v>25</v>
      </c>
      <c r="B37" s="165" t="s">
        <v>6</v>
      </c>
      <c r="C37" s="165" t="s">
        <v>222</v>
      </c>
      <c r="D37" s="175">
        <v>50</v>
      </c>
      <c r="E37" s="176">
        <v>42</v>
      </c>
      <c r="F37" s="176">
        <v>735</v>
      </c>
      <c r="G37" s="176">
        <v>22</v>
      </c>
      <c r="H37" s="176">
        <v>717</v>
      </c>
      <c r="I37" s="176">
        <v>464</v>
      </c>
      <c r="J37" s="176">
        <v>11</v>
      </c>
      <c r="K37" s="176">
        <v>378</v>
      </c>
      <c r="L37" s="176">
        <v>28</v>
      </c>
      <c r="M37" s="176">
        <v>480</v>
      </c>
      <c r="N37" s="176">
        <v>14</v>
      </c>
      <c r="O37" s="176">
        <v>1017</v>
      </c>
      <c r="P37" s="135"/>
      <c r="Q37" s="135"/>
    </row>
    <row r="38" spans="1:17" ht="10.5" customHeight="1">
      <c r="A38" s="106">
        <f>IF(E38&lt;&gt;"",COUNTA($E$8:E38),"")</f>
        <v>26</v>
      </c>
      <c r="B38" s="165" t="s">
        <v>8</v>
      </c>
      <c r="C38" s="165" t="s">
        <v>152</v>
      </c>
      <c r="D38" s="175">
        <v>2337</v>
      </c>
      <c r="E38" s="176">
        <v>983</v>
      </c>
      <c r="F38" s="176">
        <v>3187</v>
      </c>
      <c r="G38" s="176">
        <v>636</v>
      </c>
      <c r="H38" s="176">
        <v>2741</v>
      </c>
      <c r="I38" s="176">
        <v>1873</v>
      </c>
      <c r="J38" s="176">
        <v>343</v>
      </c>
      <c r="K38" s="176">
        <v>3351</v>
      </c>
      <c r="L38" s="176">
        <v>671</v>
      </c>
      <c r="M38" s="176">
        <v>2047</v>
      </c>
      <c r="N38" s="176">
        <v>479</v>
      </c>
      <c r="O38" s="176">
        <v>5788</v>
      </c>
      <c r="P38" s="135"/>
    </row>
    <row r="39" spans="1:17" ht="10.5" customHeight="1">
      <c r="A39" s="106">
        <f>IF(E39&lt;&gt;"",COUNTA($E$8:E39),"")</f>
        <v>27</v>
      </c>
      <c r="B39" s="165" t="s">
        <v>10</v>
      </c>
      <c r="C39" s="165" t="s">
        <v>153</v>
      </c>
      <c r="D39" s="175">
        <v>1900</v>
      </c>
      <c r="E39" s="176">
        <v>714</v>
      </c>
      <c r="F39" s="176">
        <v>2699</v>
      </c>
      <c r="G39" s="176">
        <v>497</v>
      </c>
      <c r="H39" s="176">
        <v>2287</v>
      </c>
      <c r="I39" s="176">
        <v>1597</v>
      </c>
      <c r="J39" s="176">
        <v>285</v>
      </c>
      <c r="K39" s="176">
        <v>2952</v>
      </c>
      <c r="L39" s="176">
        <v>582</v>
      </c>
      <c r="M39" s="176">
        <v>1761</v>
      </c>
      <c r="N39" s="176">
        <v>417</v>
      </c>
      <c r="O39" s="176">
        <v>5326</v>
      </c>
      <c r="P39" s="135"/>
    </row>
    <row r="40" spans="1:17" ht="10.5" customHeight="1">
      <c r="A40" s="106">
        <f>IF(E40&lt;&gt;"",COUNTA($E$8:E40),"")</f>
        <v>28</v>
      </c>
      <c r="B40" s="165" t="s">
        <v>20</v>
      </c>
      <c r="C40" s="165" t="s">
        <v>166</v>
      </c>
      <c r="D40" s="175">
        <v>445</v>
      </c>
      <c r="E40" s="176">
        <v>231</v>
      </c>
      <c r="F40" s="176">
        <v>863</v>
      </c>
      <c r="G40" s="176">
        <v>158</v>
      </c>
      <c r="H40" s="176">
        <v>850</v>
      </c>
      <c r="I40" s="176">
        <v>770</v>
      </c>
      <c r="J40" s="176">
        <v>143</v>
      </c>
      <c r="K40" s="176">
        <v>599</v>
      </c>
      <c r="L40" s="176">
        <v>134</v>
      </c>
      <c r="M40" s="176">
        <v>730</v>
      </c>
      <c r="N40" s="176">
        <v>187</v>
      </c>
      <c r="O40" s="176">
        <v>803</v>
      </c>
      <c r="P40" s="135"/>
    </row>
    <row r="41" spans="1:17" ht="10.5" customHeight="1">
      <c r="A41" s="106">
        <f>IF(E41&lt;&gt;"",COUNTA($E$8:E41),"")</f>
        <v>29</v>
      </c>
      <c r="B41" s="165" t="s">
        <v>23</v>
      </c>
      <c r="C41" s="165" t="s">
        <v>154</v>
      </c>
      <c r="D41" s="175">
        <v>9002</v>
      </c>
      <c r="E41" s="176">
        <v>3376</v>
      </c>
      <c r="F41" s="176">
        <v>11214</v>
      </c>
      <c r="G41" s="176">
        <v>2402</v>
      </c>
      <c r="H41" s="176">
        <v>10233</v>
      </c>
      <c r="I41" s="176">
        <v>13061</v>
      </c>
      <c r="J41" s="176">
        <v>2382</v>
      </c>
      <c r="K41" s="176">
        <v>6959</v>
      </c>
      <c r="L41" s="176">
        <v>1735</v>
      </c>
      <c r="M41" s="176">
        <v>9457</v>
      </c>
      <c r="N41" s="176">
        <v>1906</v>
      </c>
      <c r="O41" s="176">
        <v>8713</v>
      </c>
      <c r="P41" s="135"/>
    </row>
    <row r="42" spans="1:17" ht="10.5" customHeight="1">
      <c r="A42" s="106">
        <f>IF(E42&lt;&gt;"",COUNTA($E$8:E42),"")</f>
        <v>30</v>
      </c>
      <c r="B42" s="165" t="s">
        <v>27</v>
      </c>
      <c r="C42" s="165" t="s">
        <v>167</v>
      </c>
      <c r="D42" s="175">
        <v>970</v>
      </c>
      <c r="E42" s="176">
        <v>497</v>
      </c>
      <c r="F42" s="176">
        <v>500</v>
      </c>
      <c r="G42" s="176">
        <v>183</v>
      </c>
      <c r="H42" s="176">
        <v>511</v>
      </c>
      <c r="I42" s="176">
        <v>313</v>
      </c>
      <c r="J42" s="176">
        <v>117</v>
      </c>
      <c r="K42" s="176">
        <v>330</v>
      </c>
      <c r="L42" s="176">
        <v>99</v>
      </c>
      <c r="M42" s="176">
        <v>409</v>
      </c>
      <c r="N42" s="176">
        <v>214</v>
      </c>
      <c r="O42" s="176">
        <v>432</v>
      </c>
      <c r="P42" s="135"/>
    </row>
    <row r="43" spans="1:17" ht="10.5" customHeight="1">
      <c r="A43" s="106">
        <f>IF(E43&lt;&gt;"",COUNTA($E$8:E43),"")</f>
        <v>31</v>
      </c>
      <c r="B43" s="165" t="s">
        <v>30</v>
      </c>
      <c r="C43" s="165" t="s">
        <v>192</v>
      </c>
      <c r="D43" s="175">
        <v>805</v>
      </c>
      <c r="E43" s="176">
        <v>401</v>
      </c>
      <c r="F43" s="176">
        <v>865</v>
      </c>
      <c r="G43" s="176">
        <v>199</v>
      </c>
      <c r="H43" s="176">
        <v>867</v>
      </c>
      <c r="I43" s="176">
        <v>592</v>
      </c>
      <c r="J43" s="176">
        <v>157</v>
      </c>
      <c r="K43" s="176">
        <v>667</v>
      </c>
      <c r="L43" s="176">
        <v>148</v>
      </c>
      <c r="M43" s="176">
        <v>664</v>
      </c>
      <c r="N43" s="176">
        <v>172</v>
      </c>
      <c r="O43" s="176">
        <v>863</v>
      </c>
      <c r="P43" s="135"/>
    </row>
    <row r="44" spans="1:17" ht="10.5" customHeight="1">
      <c r="A44" s="106">
        <f>IF(E44&lt;&gt;"",COUNTA($E$8:E44),"")</f>
        <v>32</v>
      </c>
      <c r="B44" s="165" t="s">
        <v>32</v>
      </c>
      <c r="C44" s="165" t="s">
        <v>168</v>
      </c>
      <c r="D44" s="175">
        <v>632</v>
      </c>
      <c r="E44" s="176">
        <v>218</v>
      </c>
      <c r="F44" s="176">
        <v>556</v>
      </c>
      <c r="G44" s="176">
        <v>169</v>
      </c>
      <c r="H44" s="176">
        <v>702</v>
      </c>
      <c r="I44" s="176">
        <v>722</v>
      </c>
      <c r="J44" s="176">
        <v>123</v>
      </c>
      <c r="K44" s="176">
        <v>363</v>
      </c>
      <c r="L44" s="176">
        <v>96</v>
      </c>
      <c r="M44" s="176">
        <v>557</v>
      </c>
      <c r="N44" s="176">
        <v>137</v>
      </c>
      <c r="O44" s="176">
        <v>376</v>
      </c>
      <c r="P44" s="135"/>
    </row>
    <row r="45" spans="1:17" ht="21" customHeight="1">
      <c r="A45" s="106">
        <f>IF(E45&lt;&gt;"",COUNTA($E$8:E45),"")</f>
        <v>33</v>
      </c>
      <c r="B45" s="169" t="s">
        <v>49</v>
      </c>
      <c r="C45" s="165" t="s">
        <v>223</v>
      </c>
      <c r="D45" s="175">
        <v>6073</v>
      </c>
      <c r="E45" s="176">
        <v>2779</v>
      </c>
      <c r="F45" s="176">
        <v>5451</v>
      </c>
      <c r="G45" s="176">
        <v>1526</v>
      </c>
      <c r="H45" s="176">
        <v>4951</v>
      </c>
      <c r="I45" s="176">
        <v>4486</v>
      </c>
      <c r="J45" s="176">
        <v>1342</v>
      </c>
      <c r="K45" s="176">
        <v>3244</v>
      </c>
      <c r="L45" s="176">
        <v>952</v>
      </c>
      <c r="M45" s="176">
        <v>5199</v>
      </c>
      <c r="N45" s="176">
        <v>1790</v>
      </c>
      <c r="O45" s="176">
        <v>4685</v>
      </c>
      <c r="P45" s="135"/>
    </row>
    <row r="46" spans="1:17" ht="21" customHeight="1">
      <c r="A46" s="106">
        <f>IF(E46&lt;&gt;"",COUNTA($E$8:E46),"")</f>
        <v>34</v>
      </c>
      <c r="B46" s="169" t="s">
        <v>38</v>
      </c>
      <c r="C46" s="165" t="s">
        <v>224</v>
      </c>
      <c r="D46" s="175">
        <v>17496</v>
      </c>
      <c r="E46" s="176">
        <v>8782</v>
      </c>
      <c r="F46" s="176">
        <v>22802</v>
      </c>
      <c r="G46" s="176">
        <v>5793</v>
      </c>
      <c r="H46" s="176">
        <v>19408</v>
      </c>
      <c r="I46" s="176">
        <v>18871</v>
      </c>
      <c r="J46" s="176">
        <v>5216</v>
      </c>
      <c r="K46" s="176">
        <v>14078</v>
      </c>
      <c r="L46" s="176">
        <v>3267</v>
      </c>
      <c r="M46" s="176">
        <v>22103</v>
      </c>
      <c r="N46" s="176">
        <v>6709</v>
      </c>
      <c r="O46" s="176">
        <v>18089</v>
      </c>
      <c r="P46" s="135"/>
    </row>
    <row r="47" spans="1:17" ht="21" customHeight="1">
      <c r="A47" s="106">
        <f>IF(E47&lt;&gt;"",COUNTA($E$8:E47),"")</f>
        <v>35</v>
      </c>
      <c r="B47" s="169" t="s">
        <v>43</v>
      </c>
      <c r="C47" s="165" t="s">
        <v>199</v>
      </c>
      <c r="D47" s="175">
        <v>2223</v>
      </c>
      <c r="E47" s="176">
        <v>1005</v>
      </c>
      <c r="F47" s="176">
        <v>2377</v>
      </c>
      <c r="G47" s="176">
        <v>628</v>
      </c>
      <c r="H47" s="176">
        <v>1797</v>
      </c>
      <c r="I47" s="176">
        <v>2147</v>
      </c>
      <c r="J47" s="176">
        <v>583</v>
      </c>
      <c r="K47" s="176">
        <v>1255</v>
      </c>
      <c r="L47" s="176">
        <v>366</v>
      </c>
      <c r="M47" s="176">
        <v>1889</v>
      </c>
      <c r="N47" s="176">
        <v>553</v>
      </c>
      <c r="O47" s="176">
        <v>1562</v>
      </c>
      <c r="P47" s="135"/>
    </row>
    <row r="48" spans="1:17" ht="11.1" customHeight="1">
      <c r="A48" s="106" t="str">
        <f>IF(E48&lt;&gt;"",COUNTA($E$8:E48),"")</f>
        <v/>
      </c>
      <c r="B48" s="166"/>
      <c r="C48" s="170"/>
      <c r="D48" s="175"/>
      <c r="E48" s="176"/>
      <c r="F48" s="176"/>
      <c r="G48" s="176"/>
      <c r="H48" s="176"/>
      <c r="I48" s="176"/>
      <c r="J48" s="176"/>
      <c r="K48" s="176"/>
      <c r="L48" s="176"/>
      <c r="M48" s="176"/>
      <c r="N48" s="176"/>
      <c r="O48" s="176"/>
    </row>
    <row r="49" spans="1:17" ht="10.5" customHeight="1">
      <c r="A49" s="106">
        <f>IF(E49&lt;&gt;"",COUNTA($E$8:E49),"")</f>
        <v>36</v>
      </c>
      <c r="B49" s="166"/>
      <c r="C49" s="165" t="s">
        <v>56</v>
      </c>
      <c r="D49" s="175">
        <v>838</v>
      </c>
      <c r="E49" s="176">
        <v>474</v>
      </c>
      <c r="F49" s="176">
        <v>1456</v>
      </c>
      <c r="G49" s="176">
        <v>422</v>
      </c>
      <c r="H49" s="176">
        <v>1053</v>
      </c>
      <c r="I49" s="176">
        <v>1203</v>
      </c>
      <c r="J49" s="176">
        <v>310</v>
      </c>
      <c r="K49" s="176">
        <v>863</v>
      </c>
      <c r="L49" s="176">
        <v>208</v>
      </c>
      <c r="M49" s="176">
        <v>1207</v>
      </c>
      <c r="N49" s="176">
        <v>295</v>
      </c>
      <c r="O49" s="176">
        <v>1136</v>
      </c>
      <c r="P49" s="135"/>
      <c r="Q49" s="135"/>
    </row>
    <row r="50" spans="1:17" ht="10.5" customHeight="1">
      <c r="A50" s="106">
        <f>IF(E50&lt;&gt;"",COUNTA($E$8:E50),"")</f>
        <v>37</v>
      </c>
      <c r="B50" s="166"/>
      <c r="C50" s="165" t="s">
        <v>57</v>
      </c>
      <c r="D50" s="175">
        <v>3214</v>
      </c>
      <c r="E50" s="176">
        <v>1375</v>
      </c>
      <c r="F50" s="176">
        <v>2707</v>
      </c>
      <c r="G50" s="176">
        <v>965</v>
      </c>
      <c r="H50" s="176">
        <v>2000</v>
      </c>
      <c r="I50" s="176">
        <v>2587</v>
      </c>
      <c r="J50" s="176">
        <v>804</v>
      </c>
      <c r="K50" s="176">
        <v>1741</v>
      </c>
      <c r="L50" s="176">
        <v>557</v>
      </c>
      <c r="M50" s="176">
        <v>2579</v>
      </c>
      <c r="N50" s="176">
        <v>938</v>
      </c>
      <c r="O50" s="176">
        <v>2078</v>
      </c>
      <c r="P50" s="135"/>
    </row>
    <row r="51" spans="1:17" ht="10.5" customHeight="1">
      <c r="A51" s="106">
        <f>IF(E51&lt;&gt;"",COUNTA($E$8:E51),"")</f>
        <v>38</v>
      </c>
      <c r="B51" s="166"/>
      <c r="C51" s="165" t="s">
        <v>58</v>
      </c>
      <c r="D51" s="175">
        <v>4001</v>
      </c>
      <c r="E51" s="176">
        <v>1316</v>
      </c>
      <c r="F51" s="176">
        <v>2542</v>
      </c>
      <c r="G51" s="176">
        <v>755</v>
      </c>
      <c r="H51" s="176">
        <v>2063</v>
      </c>
      <c r="I51" s="176">
        <v>2389</v>
      </c>
      <c r="J51" s="176">
        <v>715</v>
      </c>
      <c r="K51" s="176">
        <v>1706</v>
      </c>
      <c r="L51" s="176">
        <v>556</v>
      </c>
      <c r="M51" s="176">
        <v>2811</v>
      </c>
      <c r="N51" s="176">
        <v>1327</v>
      </c>
      <c r="O51" s="176">
        <v>2311</v>
      </c>
      <c r="P51" s="135"/>
    </row>
    <row r="52" spans="1:17" ht="10.5" customHeight="1">
      <c r="A52" s="106">
        <f>IF(E52&lt;&gt;"",COUNTA($E$8:E52),"")</f>
        <v>39</v>
      </c>
      <c r="B52" s="166"/>
      <c r="C52" s="165" t="s">
        <v>59</v>
      </c>
      <c r="D52" s="175">
        <v>5354</v>
      </c>
      <c r="E52" s="176">
        <v>2133</v>
      </c>
      <c r="F52" s="176">
        <v>4734</v>
      </c>
      <c r="G52" s="176">
        <v>1223</v>
      </c>
      <c r="H52" s="176">
        <v>4424</v>
      </c>
      <c r="I52" s="176">
        <v>4447</v>
      </c>
      <c r="J52" s="176">
        <v>1151</v>
      </c>
      <c r="K52" s="176">
        <v>3296</v>
      </c>
      <c r="L52" s="176">
        <v>778</v>
      </c>
      <c r="M52" s="176">
        <v>4752</v>
      </c>
      <c r="N52" s="176">
        <v>1827</v>
      </c>
      <c r="O52" s="176">
        <v>4324</v>
      </c>
      <c r="P52" s="135"/>
    </row>
    <row r="53" spans="1:17" ht="10.5" customHeight="1">
      <c r="A53" s="106">
        <f>IF(E53&lt;&gt;"",COUNTA($E$8:E53),"")</f>
        <v>40</v>
      </c>
      <c r="B53" s="166"/>
      <c r="C53" s="165" t="s">
        <v>60</v>
      </c>
      <c r="D53" s="175">
        <v>5378</v>
      </c>
      <c r="E53" s="176">
        <v>2335</v>
      </c>
      <c r="F53" s="176">
        <v>5949</v>
      </c>
      <c r="G53" s="176">
        <v>1433</v>
      </c>
      <c r="H53" s="176">
        <v>5635</v>
      </c>
      <c r="I53" s="176">
        <v>5375</v>
      </c>
      <c r="J53" s="176">
        <v>1305</v>
      </c>
      <c r="K53" s="176">
        <v>4079</v>
      </c>
      <c r="L53" s="176">
        <v>993</v>
      </c>
      <c r="M53" s="176">
        <v>5522</v>
      </c>
      <c r="N53" s="176">
        <v>1773</v>
      </c>
      <c r="O53" s="176">
        <v>5298</v>
      </c>
      <c r="P53" s="135"/>
    </row>
    <row r="54" spans="1:17" ht="10.5" customHeight="1">
      <c r="A54" s="106">
        <f>IF(E54&lt;&gt;"",COUNTA($E$8:E54),"")</f>
        <v>41</v>
      </c>
      <c r="B54" s="166"/>
      <c r="C54" s="165" t="s">
        <v>61</v>
      </c>
      <c r="D54" s="175">
        <v>4624</v>
      </c>
      <c r="E54" s="176">
        <v>2255</v>
      </c>
      <c r="F54" s="176">
        <v>5944</v>
      </c>
      <c r="G54" s="176">
        <v>1331</v>
      </c>
      <c r="H54" s="176">
        <v>5485</v>
      </c>
      <c r="I54" s="176">
        <v>5252</v>
      </c>
      <c r="J54" s="176">
        <v>1272</v>
      </c>
      <c r="K54" s="176">
        <v>3946</v>
      </c>
      <c r="L54" s="176">
        <v>869</v>
      </c>
      <c r="M54" s="176">
        <v>5250</v>
      </c>
      <c r="N54" s="176">
        <v>1410</v>
      </c>
      <c r="O54" s="176">
        <v>5096</v>
      </c>
      <c r="P54" s="135"/>
    </row>
    <row r="55" spans="1:17" ht="10.5" customHeight="1">
      <c r="A55" s="106">
        <f>IF(E55&lt;&gt;"",COUNTA($E$8:E55),"")</f>
        <v>42</v>
      </c>
      <c r="B55" s="166"/>
      <c r="C55" s="165" t="s">
        <v>62</v>
      </c>
      <c r="D55" s="175">
        <v>3322</v>
      </c>
      <c r="E55" s="176">
        <v>1723</v>
      </c>
      <c r="F55" s="176">
        <v>4845</v>
      </c>
      <c r="G55" s="176">
        <v>1125</v>
      </c>
      <c r="H55" s="176">
        <v>4177</v>
      </c>
      <c r="I55" s="176">
        <v>4068</v>
      </c>
      <c r="J55" s="176">
        <v>991</v>
      </c>
      <c r="K55" s="176">
        <v>3118</v>
      </c>
      <c r="L55" s="176">
        <v>715</v>
      </c>
      <c r="M55" s="176">
        <v>4111</v>
      </c>
      <c r="N55" s="176">
        <v>1016</v>
      </c>
      <c r="O55" s="176">
        <v>4186</v>
      </c>
      <c r="P55" s="135"/>
    </row>
    <row r="56" spans="1:17" ht="10.5" customHeight="1">
      <c r="A56" s="106">
        <f>IF(E56&lt;&gt;"",COUNTA($E$8:E56),"")</f>
        <v>43</v>
      </c>
      <c r="B56" s="166"/>
      <c r="C56" s="165" t="s">
        <v>63</v>
      </c>
      <c r="D56" s="175">
        <v>4214</v>
      </c>
      <c r="E56" s="176">
        <v>2071</v>
      </c>
      <c r="F56" s="176">
        <v>6089</v>
      </c>
      <c r="G56" s="176">
        <v>1251</v>
      </c>
      <c r="H56" s="176">
        <v>5508</v>
      </c>
      <c r="I56" s="176">
        <v>5488</v>
      </c>
      <c r="J56" s="176">
        <v>1205</v>
      </c>
      <c r="K56" s="176">
        <v>4007</v>
      </c>
      <c r="L56" s="176">
        <v>846</v>
      </c>
      <c r="M56" s="176">
        <v>5286</v>
      </c>
      <c r="N56" s="176">
        <v>1126</v>
      </c>
      <c r="O56" s="176">
        <v>5630</v>
      </c>
      <c r="P56" s="135"/>
    </row>
    <row r="57" spans="1:17" ht="10.5" customHeight="1">
      <c r="A57" s="106">
        <f>IF(E57&lt;&gt;"",COUNTA($E$8:E57),"")</f>
        <v>44</v>
      </c>
      <c r="B57" s="166"/>
      <c r="C57" s="165" t="s">
        <v>64</v>
      </c>
      <c r="D57" s="175">
        <v>5083</v>
      </c>
      <c r="E57" s="176">
        <v>2577</v>
      </c>
      <c r="F57" s="176">
        <v>7891</v>
      </c>
      <c r="G57" s="176">
        <v>1753</v>
      </c>
      <c r="H57" s="176">
        <v>6952</v>
      </c>
      <c r="I57" s="176">
        <v>6977</v>
      </c>
      <c r="J57" s="176">
        <v>1489</v>
      </c>
      <c r="K57" s="176">
        <v>4768</v>
      </c>
      <c r="L57" s="176">
        <v>1065</v>
      </c>
      <c r="M57" s="176">
        <v>6625</v>
      </c>
      <c r="N57" s="176">
        <v>1396</v>
      </c>
      <c r="O57" s="176">
        <v>6922</v>
      </c>
      <c r="P57" s="135"/>
    </row>
    <row r="58" spans="1:17" ht="10.5" customHeight="1">
      <c r="A58" s="106">
        <f>IF(E58&lt;&gt;"",COUNTA($E$8:E58),"")</f>
        <v>45</v>
      </c>
      <c r="B58" s="166"/>
      <c r="C58" s="165" t="s">
        <v>52</v>
      </c>
      <c r="D58" s="175">
        <v>3635</v>
      </c>
      <c r="E58" s="176">
        <v>1900</v>
      </c>
      <c r="F58" s="176">
        <v>5904</v>
      </c>
      <c r="G58" s="176">
        <v>1345</v>
      </c>
      <c r="H58" s="176">
        <v>5019</v>
      </c>
      <c r="I58" s="176">
        <v>5072</v>
      </c>
      <c r="J58" s="176">
        <v>1087</v>
      </c>
      <c r="K58" s="176">
        <v>3433</v>
      </c>
      <c r="L58" s="176">
        <v>836</v>
      </c>
      <c r="M58" s="176">
        <v>4964</v>
      </c>
      <c r="N58" s="176">
        <v>971</v>
      </c>
      <c r="O58" s="176">
        <v>4988</v>
      </c>
      <c r="P58" s="135"/>
    </row>
    <row r="59" spans="1:17" ht="10.5" customHeight="1">
      <c r="A59" s="106">
        <f>IF(E59&lt;&gt;"",COUNTA($E$8:E59),"")</f>
        <v>46</v>
      </c>
      <c r="B59" s="166"/>
      <c r="C59" s="165" t="s">
        <v>53</v>
      </c>
      <c r="D59" s="175">
        <v>370</v>
      </c>
      <c r="E59" s="176">
        <v>163</v>
      </c>
      <c r="F59" s="176">
        <v>491</v>
      </c>
      <c r="G59" s="176">
        <v>113</v>
      </c>
      <c r="H59" s="176">
        <v>461</v>
      </c>
      <c r="I59" s="176">
        <v>452</v>
      </c>
      <c r="J59" s="176">
        <v>89</v>
      </c>
      <c r="K59" s="176">
        <v>276</v>
      </c>
      <c r="L59" s="176">
        <v>73</v>
      </c>
      <c r="M59" s="176">
        <v>429</v>
      </c>
      <c r="N59" s="176">
        <v>82</v>
      </c>
      <c r="O59" s="176">
        <v>361</v>
      </c>
      <c r="P59" s="135"/>
    </row>
    <row r="60" spans="1:17" ht="11.45" customHeight="1">
      <c r="A60" s="119"/>
    </row>
    <row r="61" spans="1:17" ht="11.45" customHeight="1">
      <c r="C61" s="98"/>
      <c r="D61" s="117"/>
      <c r="E61" s="117"/>
      <c r="F61" s="117"/>
      <c r="G61" s="117"/>
      <c r="H61" s="117"/>
      <c r="I61" s="117"/>
      <c r="J61" s="117"/>
    </row>
    <row r="62" spans="1:17" ht="11.45" customHeight="1">
      <c r="C62" s="98"/>
      <c r="D62" s="117"/>
      <c r="E62" s="117"/>
      <c r="F62" s="117"/>
      <c r="G62" s="117"/>
      <c r="H62" s="117"/>
      <c r="I62" s="117"/>
      <c r="J62" s="117"/>
    </row>
    <row r="63" spans="1:17" ht="11.45" customHeight="1">
      <c r="D63" s="117"/>
      <c r="E63" s="117"/>
      <c r="F63" s="117"/>
      <c r="G63" s="117"/>
      <c r="H63" s="117"/>
      <c r="I63" s="117"/>
      <c r="J63" s="117"/>
    </row>
  </sheetData>
  <mergeCells count="24">
    <mergeCell ref="D34:I34"/>
    <mergeCell ref="J34:O34"/>
    <mergeCell ref="I2:I5"/>
    <mergeCell ref="K2:K5"/>
    <mergeCell ref="M2:M5"/>
    <mergeCell ref="O2:O5"/>
    <mergeCell ref="D2:D5"/>
    <mergeCell ref="E2:E5"/>
    <mergeCell ref="D7:I7"/>
    <mergeCell ref="J7:O7"/>
    <mergeCell ref="D33:I33"/>
    <mergeCell ref="J33:O33"/>
    <mergeCell ref="G3:G5"/>
    <mergeCell ref="J3:J5"/>
    <mergeCell ref="F2:F5"/>
    <mergeCell ref="H2:H5"/>
    <mergeCell ref="A1:C1"/>
    <mergeCell ref="D1:I1"/>
    <mergeCell ref="J1:O1"/>
    <mergeCell ref="A2:A5"/>
    <mergeCell ref="B2:B5"/>
    <mergeCell ref="C2:C5"/>
    <mergeCell ref="L3:L5"/>
    <mergeCell ref="N3:N5"/>
  </mergeCells>
  <conditionalFormatting sqref="D33 D34:I34 D36:I36 D37:O59 D35:O35 D10:O32">
    <cfRule type="cellIs" dxfId="2" priority="6" stopIfTrue="1" operator="between">
      <formula>0.1</formula>
      <formula>2.9</formula>
    </cfRule>
  </conditionalFormatting>
  <conditionalFormatting sqref="J33 J34:O34 J36:O36">
    <cfRule type="cellIs" dxfId="1" priority="5" stopIfTrue="1" operator="between">
      <formula>0.1</formula>
      <formula>2.9</formula>
    </cfRule>
  </conditionalFormatting>
  <conditionalFormatting sqref="D8:O8">
    <cfRule type="cellIs" dxfId="0" priority="4"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43&amp;R&amp;"-,Standard"&amp;7&amp;P</oddFooter>
    <evenFooter>&amp;L&amp;"-,Standard"&amp;7&amp;P&amp;R&amp;"-,Standard"&amp;7StatA MV, Statistischer Bericht A653 2022 43</evenFooter>
  </headerFooter>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5"/>
  <sheetViews>
    <sheetView zoomScale="140" zoomScaleNormal="140" workbookViewId="0">
      <selection sqref="A1:B1"/>
    </sheetView>
  </sheetViews>
  <sheetFormatPr baseColWidth="10" defaultRowHeight="11.25"/>
  <cols>
    <col min="1" max="1" width="5.7109375" style="153" customWidth="1"/>
    <col min="2" max="2" width="79.5703125" style="153" customWidth="1"/>
    <col min="3" max="16384" width="11.42578125" style="153"/>
  </cols>
  <sheetData>
    <row r="1" spans="1:2" s="93" customFormat="1" ht="45" customHeight="1">
      <c r="A1" s="345" t="s">
        <v>402</v>
      </c>
      <c r="B1" s="345"/>
    </row>
    <row r="2" spans="1:2" s="150" customFormat="1" ht="12" customHeight="1">
      <c r="A2" s="148" t="s">
        <v>124</v>
      </c>
      <c r="B2" s="149" t="s">
        <v>403</v>
      </c>
    </row>
    <row r="3" spans="1:2" ht="6" customHeight="1">
      <c r="A3" s="151"/>
      <c r="B3" s="152"/>
    </row>
    <row r="4" spans="1:2" ht="12" customHeight="1">
      <c r="A4" s="148" t="s">
        <v>125</v>
      </c>
      <c r="B4" s="152" t="s">
        <v>404</v>
      </c>
    </row>
    <row r="5" spans="1:2" s="150" customFormat="1" ht="6" customHeight="1">
      <c r="A5" s="151"/>
      <c r="B5" s="154"/>
    </row>
    <row r="6" spans="1:2" ht="12" customHeight="1">
      <c r="A6" s="148" t="s">
        <v>179</v>
      </c>
      <c r="B6" s="152" t="s">
        <v>405</v>
      </c>
    </row>
    <row r="7" spans="1:2" ht="6" customHeight="1">
      <c r="A7" s="151"/>
      <c r="B7" s="152"/>
    </row>
    <row r="8" spans="1:2" ht="24" customHeight="1">
      <c r="A8" s="148" t="s">
        <v>126</v>
      </c>
      <c r="B8" s="155" t="s">
        <v>406</v>
      </c>
    </row>
    <row r="9" spans="1:2" ht="6" customHeight="1">
      <c r="A9" s="151"/>
      <c r="B9" s="156"/>
    </row>
    <row r="10" spans="1:2" ht="12" customHeight="1">
      <c r="A10" s="148" t="s">
        <v>127</v>
      </c>
      <c r="B10" s="152" t="s">
        <v>407</v>
      </c>
    </row>
    <row r="11" spans="1:2" ht="6" customHeight="1">
      <c r="B11" s="152"/>
    </row>
    <row r="12" spans="1:2" ht="12" customHeight="1">
      <c r="A12" s="148" t="s">
        <v>128</v>
      </c>
      <c r="B12" s="224" t="s">
        <v>408</v>
      </c>
    </row>
    <row r="13" spans="1:2" s="220" customFormat="1" ht="8.1" customHeight="1">
      <c r="A13" s="148"/>
    </row>
    <row r="14" spans="1:2" s="220" customFormat="1" ht="12">
      <c r="A14" s="148"/>
    </row>
    <row r="15" spans="1:2" s="220" customFormat="1" ht="12">
      <c r="A15" s="148"/>
    </row>
    <row r="16" spans="1:2" s="220" customFormat="1" ht="12"/>
    <row r="17" spans="1:1" s="220" customFormat="1" ht="12"/>
    <row r="18" spans="1:1" s="220" customFormat="1" ht="12"/>
    <row r="19" spans="1:1" s="220" customFormat="1" ht="12"/>
    <row r="20" spans="1:1" s="220" customFormat="1" ht="12"/>
    <row r="21" spans="1:1" s="220" customFormat="1" ht="12"/>
    <row r="22" spans="1:1" s="220" customFormat="1" ht="12"/>
    <row r="23" spans="1:1" s="220" customFormat="1" ht="12">
      <c r="A23" s="221"/>
    </row>
    <row r="24" spans="1:1" s="220" customFormat="1" ht="12"/>
    <row r="25" spans="1:1" s="220" customFormat="1" ht="12"/>
    <row r="26" spans="1:1" s="220" customFormat="1" ht="12"/>
    <row r="27" spans="1:1" s="220" customFormat="1" ht="12"/>
    <row r="28" spans="1:1" s="220" customFormat="1" ht="12"/>
    <row r="29" spans="1:1" s="220" customFormat="1" ht="12"/>
    <row r="30" spans="1:1" s="220" customFormat="1" ht="12"/>
    <row r="31" spans="1:1" s="220" customFormat="1" ht="12"/>
    <row r="32" spans="1:1" s="220" customFormat="1" ht="12"/>
    <row r="33" s="220" customFormat="1" ht="12"/>
    <row r="34" s="220" customFormat="1" ht="12"/>
    <row r="35" s="220" customFormat="1" ht="12"/>
    <row r="36" s="220" customFormat="1" ht="12"/>
    <row r="37" s="220" customFormat="1" ht="12"/>
    <row r="38" s="220" customFormat="1" ht="12"/>
    <row r="39" s="220" customFormat="1" ht="12"/>
    <row r="40" s="220" customFormat="1" ht="12"/>
    <row r="41" s="220" customFormat="1" ht="12"/>
    <row r="42" s="220" customFormat="1" ht="12"/>
    <row r="43" s="220" customFormat="1" ht="12"/>
    <row r="44" s="220" customFormat="1" ht="12"/>
    <row r="45" s="220" customFormat="1" ht="1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43&amp;R&amp;"-,Standard"&amp;7&amp;P</oddFooter>
    <evenFooter>&amp;L&amp;"-,Standard"&amp;7&amp;P&amp;R&amp;"-,Standard"&amp;7StatA MV, Statistischer Bericht A653 2022 43</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5"/>
  <sheetViews>
    <sheetView zoomScale="140" zoomScaleNormal="140" workbookViewId="0">
      <selection sqref="A1:C1"/>
    </sheetView>
  </sheetViews>
  <sheetFormatPr baseColWidth="10" defaultRowHeight="11.45" customHeight="1"/>
  <cols>
    <col min="1" max="1" width="8.7109375" style="20" customWidth="1"/>
    <col min="2" max="2" width="77.7109375" style="21" customWidth="1"/>
    <col min="3" max="3" width="4.7109375" style="22" customWidth="1"/>
    <col min="4" max="16384" width="11.42578125" style="11"/>
  </cols>
  <sheetData>
    <row r="1" spans="1:3" ht="45" customHeight="1">
      <c r="A1" s="255" t="s">
        <v>78</v>
      </c>
      <c r="B1" s="255"/>
      <c r="C1" s="255"/>
    </row>
    <row r="2" spans="1:3" s="13" customFormat="1" ht="12.75" customHeight="1">
      <c r="A2" s="12"/>
      <c r="B2" s="256" t="s">
        <v>79</v>
      </c>
      <c r="C2" s="256"/>
    </row>
    <row r="3" spans="1:3" s="13" customFormat="1" ht="18.75" customHeight="1">
      <c r="A3" s="257" t="s">
        <v>385</v>
      </c>
      <c r="B3" s="257"/>
      <c r="C3" s="14">
        <v>3</v>
      </c>
    </row>
    <row r="4" spans="1:3" s="13" customFormat="1" ht="5.0999999999999996" customHeight="1">
      <c r="A4" s="225"/>
      <c r="B4" s="229"/>
    </row>
    <row r="5" spans="1:3" s="13" customFormat="1" ht="24" customHeight="1">
      <c r="A5" s="257" t="s">
        <v>386</v>
      </c>
      <c r="B5" s="257"/>
      <c r="C5" s="16">
        <v>5</v>
      </c>
    </row>
    <row r="6" spans="1:3" s="13" customFormat="1" ht="24" customHeight="1">
      <c r="A6" s="225" t="s">
        <v>169</v>
      </c>
      <c r="B6" s="226" t="s">
        <v>387</v>
      </c>
      <c r="C6" s="16">
        <v>6</v>
      </c>
    </row>
    <row r="7" spans="1:3" s="13" customFormat="1" ht="24" customHeight="1">
      <c r="A7" s="225" t="s">
        <v>170</v>
      </c>
      <c r="B7" s="226" t="s">
        <v>388</v>
      </c>
      <c r="C7" s="17">
        <v>6</v>
      </c>
    </row>
    <row r="8" spans="1:3" s="13" customFormat="1" ht="9" customHeight="1">
      <c r="A8" s="225"/>
      <c r="B8" s="227"/>
      <c r="C8" s="17"/>
    </row>
    <row r="9" spans="1:3" s="13" customFormat="1" ht="36" customHeight="1">
      <c r="A9" s="225" t="s">
        <v>84</v>
      </c>
      <c r="B9" s="226" t="s">
        <v>389</v>
      </c>
      <c r="C9" s="17">
        <v>7</v>
      </c>
    </row>
    <row r="10" spans="1:3" s="13" customFormat="1" ht="5.0999999999999996" customHeight="1">
      <c r="A10" s="225"/>
      <c r="B10" s="226"/>
      <c r="C10" s="17"/>
    </row>
    <row r="11" spans="1:3" s="13" customFormat="1" ht="24" customHeight="1">
      <c r="A11" s="225" t="s">
        <v>85</v>
      </c>
      <c r="B11" s="226" t="s">
        <v>390</v>
      </c>
      <c r="C11" s="17">
        <v>8</v>
      </c>
    </row>
    <row r="12" spans="1:3" s="13" customFormat="1" ht="5.0999999999999996" customHeight="1">
      <c r="A12" s="225"/>
      <c r="B12" s="226"/>
      <c r="C12" s="17"/>
    </row>
    <row r="13" spans="1:3" s="13" customFormat="1" ht="24" customHeight="1">
      <c r="A13" s="225" t="s">
        <v>87</v>
      </c>
      <c r="B13" s="226" t="s">
        <v>391</v>
      </c>
      <c r="C13" s="17">
        <v>9</v>
      </c>
    </row>
    <row r="14" spans="1:3" s="13" customFormat="1" ht="5.0999999999999996" customHeight="1">
      <c r="A14" s="225"/>
      <c r="B14" s="226"/>
      <c r="C14" s="17"/>
    </row>
    <row r="15" spans="1:3" s="13" customFormat="1" ht="36" customHeight="1">
      <c r="A15" s="225" t="s">
        <v>176</v>
      </c>
      <c r="B15" s="226" t="s">
        <v>392</v>
      </c>
      <c r="C15" s="17">
        <v>10</v>
      </c>
    </row>
    <row r="16" spans="1:3" s="13" customFormat="1" ht="5.0999999999999996" customHeight="1">
      <c r="A16" s="225"/>
      <c r="B16" s="226"/>
      <c r="C16" s="17"/>
    </row>
    <row r="17" spans="1:3" s="13" customFormat="1" ht="36" customHeight="1">
      <c r="A17" s="225" t="s">
        <v>129</v>
      </c>
      <c r="B17" s="228" t="s">
        <v>393</v>
      </c>
      <c r="C17" s="17">
        <v>11</v>
      </c>
    </row>
    <row r="18" spans="1:3" s="13" customFormat="1" ht="5.0999999999999996" customHeight="1">
      <c r="A18" s="225"/>
      <c r="B18" s="228"/>
      <c r="C18" s="17"/>
    </row>
    <row r="19" spans="1:3" s="19" customFormat="1" ht="36" customHeight="1">
      <c r="A19" s="225" t="s">
        <v>177</v>
      </c>
      <c r="B19" s="226" t="s">
        <v>394</v>
      </c>
      <c r="C19" s="18">
        <v>12</v>
      </c>
    </row>
    <row r="20" spans="1:3" s="19" customFormat="1" ht="5.0999999999999996" customHeight="1">
      <c r="A20" s="225"/>
      <c r="B20" s="226"/>
      <c r="C20" s="18"/>
    </row>
    <row r="21" spans="1:3" s="19" customFormat="1" ht="24" customHeight="1">
      <c r="A21" s="225" t="s">
        <v>130</v>
      </c>
      <c r="B21" s="226" t="s">
        <v>395</v>
      </c>
      <c r="C21" s="18">
        <v>14</v>
      </c>
    </row>
    <row r="22" spans="1:3" s="19" customFormat="1" ht="5.0999999999999996" customHeight="1">
      <c r="A22" s="225"/>
      <c r="B22" s="226"/>
      <c r="C22" s="18"/>
    </row>
    <row r="23" spans="1:3" s="13" customFormat="1" ht="36" customHeight="1">
      <c r="A23" s="225" t="s">
        <v>178</v>
      </c>
      <c r="B23" s="226" t="s">
        <v>396</v>
      </c>
      <c r="C23" s="17">
        <v>15</v>
      </c>
    </row>
    <row r="24" spans="1:3" s="13" customFormat="1" ht="5.0999999999999996" customHeight="1">
      <c r="A24" s="225"/>
      <c r="B24" s="226"/>
      <c r="C24" s="17"/>
    </row>
    <row r="25" spans="1:3" s="13" customFormat="1" ht="24" customHeight="1">
      <c r="A25" s="225" t="s">
        <v>92</v>
      </c>
      <c r="B25" s="226" t="s">
        <v>397</v>
      </c>
      <c r="C25" s="17">
        <v>16</v>
      </c>
    </row>
    <row r="26" spans="1:3" s="13" customFormat="1" ht="5.0999999999999996" customHeight="1">
      <c r="A26" s="225"/>
      <c r="B26" s="226"/>
      <c r="C26" s="17"/>
    </row>
    <row r="27" spans="1:3" s="13" customFormat="1" ht="24" customHeight="1">
      <c r="A27" s="225" t="s">
        <v>94</v>
      </c>
      <c r="B27" s="228" t="s">
        <v>398</v>
      </c>
      <c r="C27" s="17">
        <v>17</v>
      </c>
    </row>
    <row r="28" spans="1:3" s="19" customFormat="1" ht="5.0999999999999996" customHeight="1">
      <c r="A28" s="225"/>
      <c r="B28" s="226"/>
      <c r="C28" s="18"/>
    </row>
    <row r="29" spans="1:3" s="19" customFormat="1" ht="36" customHeight="1">
      <c r="A29" s="225" t="s">
        <v>118</v>
      </c>
      <c r="B29" s="226" t="s">
        <v>399</v>
      </c>
      <c r="C29" s="18">
        <v>18</v>
      </c>
    </row>
    <row r="30" spans="1:3" s="19" customFormat="1" ht="5.0999999999999996" customHeight="1">
      <c r="A30" s="225"/>
      <c r="B30" s="226"/>
      <c r="C30" s="18"/>
    </row>
    <row r="31" spans="1:3" s="13" customFormat="1" ht="36" customHeight="1">
      <c r="A31" s="225" t="s">
        <v>122</v>
      </c>
      <c r="B31" s="226" t="s">
        <v>400</v>
      </c>
      <c r="C31" s="17">
        <v>19</v>
      </c>
    </row>
    <row r="32" spans="1:3" s="13" customFormat="1" ht="5.0999999999999996" customHeight="1">
      <c r="A32" s="225"/>
      <c r="B32" s="226"/>
      <c r="C32" s="17"/>
    </row>
    <row r="33" spans="1:3" s="13" customFormat="1" ht="36" customHeight="1">
      <c r="A33" s="225" t="s">
        <v>123</v>
      </c>
      <c r="B33" s="228" t="s">
        <v>401</v>
      </c>
      <c r="C33" s="17">
        <v>20</v>
      </c>
    </row>
    <row r="34" spans="1:3" s="13" customFormat="1" ht="24" customHeight="1">
      <c r="A34" s="257" t="s">
        <v>402</v>
      </c>
      <c r="B34" s="257"/>
      <c r="C34" s="16">
        <v>22</v>
      </c>
    </row>
    <row r="35" spans="1:3" s="13" customFormat="1" ht="11.45" customHeight="1">
      <c r="A35" s="12"/>
      <c r="B35" s="15"/>
    </row>
    <row r="36" spans="1:3" s="13" customFormat="1" ht="11.45" customHeight="1">
      <c r="A36" s="12"/>
      <c r="B36" s="15"/>
    </row>
    <row r="37" spans="1:3" s="13" customFormat="1" ht="11.45" customHeight="1">
      <c r="A37" s="12"/>
      <c r="B37" s="15"/>
    </row>
    <row r="38" spans="1:3" s="13" customFormat="1" ht="11.45" customHeight="1">
      <c r="A38" s="12"/>
      <c r="B38" s="15"/>
    </row>
    <row r="39" spans="1:3" s="13" customFormat="1" ht="11.45" customHeight="1">
      <c r="A39" s="12"/>
      <c r="B39" s="15"/>
    </row>
    <row r="40" spans="1:3" s="13" customFormat="1" ht="11.45" customHeight="1">
      <c r="A40" s="12"/>
      <c r="B40" s="15"/>
    </row>
    <row r="41" spans="1:3" s="13" customFormat="1" ht="11.45" customHeight="1">
      <c r="A41" s="12"/>
      <c r="B41" s="15"/>
    </row>
    <row r="42" spans="1:3" s="13" customFormat="1" ht="11.45" customHeight="1">
      <c r="A42" s="12"/>
      <c r="B42" s="15"/>
    </row>
    <row r="43" spans="1:3" s="13" customFormat="1" ht="11.45" customHeight="1">
      <c r="A43" s="12"/>
      <c r="B43" s="15"/>
    </row>
    <row r="44" spans="1:3" s="13" customFormat="1" ht="11.45" customHeight="1">
      <c r="A44" s="12"/>
      <c r="B44" s="15"/>
    </row>
    <row r="45" spans="1:3" s="13" customFormat="1" ht="11.45" customHeight="1">
      <c r="A45" s="12"/>
      <c r="B45" s="15"/>
    </row>
    <row r="46" spans="1:3" s="13" customFormat="1" ht="11.45" customHeight="1">
      <c r="A46" s="12"/>
      <c r="B46" s="15"/>
    </row>
    <row r="47" spans="1:3" s="13" customFormat="1" ht="11.45" customHeight="1">
      <c r="A47" s="12"/>
      <c r="B47" s="15"/>
    </row>
    <row r="48" spans="1:3" s="13" customFormat="1" ht="11.45" customHeight="1">
      <c r="A48" s="12"/>
      <c r="B48" s="15"/>
    </row>
    <row r="49" spans="1:2" s="13" customFormat="1" ht="11.45" customHeight="1">
      <c r="A49" s="12"/>
      <c r="B49" s="15"/>
    </row>
    <row r="50" spans="1:2" s="13" customFormat="1" ht="11.45" customHeight="1">
      <c r="A50" s="12"/>
      <c r="B50" s="15"/>
    </row>
    <row r="51" spans="1:2" s="13" customFormat="1" ht="11.45" customHeight="1">
      <c r="A51" s="12"/>
      <c r="B51" s="15"/>
    </row>
    <row r="52" spans="1:2" s="13" customFormat="1" ht="11.45" customHeight="1">
      <c r="A52" s="12"/>
      <c r="B52" s="15"/>
    </row>
    <row r="53" spans="1:2" s="13" customFormat="1" ht="11.45" customHeight="1">
      <c r="A53" s="12"/>
      <c r="B53" s="15"/>
    </row>
    <row r="54" spans="1:2" s="13" customFormat="1" ht="11.45" customHeight="1">
      <c r="A54" s="12"/>
      <c r="B54" s="15"/>
    </row>
    <row r="55" spans="1:2" s="13" customFormat="1" ht="11.45" customHeight="1">
      <c r="A55" s="12"/>
      <c r="B55" s="15"/>
    </row>
    <row r="56" spans="1:2" s="13" customFormat="1" ht="11.45" customHeight="1">
      <c r="A56" s="12"/>
      <c r="B56" s="15"/>
    </row>
    <row r="57" spans="1:2" s="13" customFormat="1" ht="11.45" customHeight="1">
      <c r="A57" s="12"/>
      <c r="B57" s="15"/>
    </row>
    <row r="58" spans="1:2" s="13" customFormat="1" ht="11.45" customHeight="1">
      <c r="A58" s="12"/>
      <c r="B58" s="15"/>
    </row>
    <row r="59" spans="1:2" s="13" customFormat="1" ht="11.45" customHeight="1">
      <c r="A59" s="12"/>
      <c r="B59" s="15"/>
    </row>
    <row r="60" spans="1:2" s="13" customFormat="1" ht="11.45" customHeight="1">
      <c r="A60" s="12"/>
      <c r="B60" s="15"/>
    </row>
    <row r="61" spans="1:2" s="13" customFormat="1" ht="11.45" customHeight="1">
      <c r="A61" s="12"/>
      <c r="B61" s="15"/>
    </row>
    <row r="62" spans="1:2" s="13" customFormat="1" ht="11.45" customHeight="1">
      <c r="A62" s="12"/>
      <c r="B62" s="15"/>
    </row>
    <row r="63" spans="1:2" s="13" customFormat="1" ht="11.45" customHeight="1">
      <c r="A63" s="12"/>
      <c r="B63" s="15"/>
    </row>
    <row r="64" spans="1:2" s="13" customFormat="1" ht="11.45" customHeight="1">
      <c r="A64" s="12"/>
      <c r="B64" s="15"/>
    </row>
    <row r="65" spans="1:2" s="13" customFormat="1" ht="11.45" customHeight="1">
      <c r="A65" s="12"/>
      <c r="B65" s="15"/>
    </row>
    <row r="66" spans="1:2" s="13" customFormat="1" ht="11.45" customHeight="1">
      <c r="A66" s="12"/>
      <c r="B66" s="15"/>
    </row>
    <row r="67" spans="1:2" s="13" customFormat="1" ht="11.45" customHeight="1">
      <c r="A67" s="12"/>
      <c r="B67" s="15"/>
    </row>
    <row r="68" spans="1:2" s="13" customFormat="1" ht="11.45" customHeight="1">
      <c r="A68" s="12"/>
      <c r="B68" s="15"/>
    </row>
    <row r="69" spans="1:2" s="13" customFormat="1" ht="11.45" customHeight="1">
      <c r="A69" s="12"/>
      <c r="B69" s="15"/>
    </row>
    <row r="70" spans="1:2" s="13" customFormat="1" ht="11.45" customHeight="1">
      <c r="A70" s="12"/>
      <c r="B70" s="15"/>
    </row>
    <row r="71" spans="1:2" s="13" customFormat="1" ht="11.45" customHeight="1">
      <c r="A71" s="12"/>
      <c r="B71" s="15"/>
    </row>
    <row r="72" spans="1:2" s="13" customFormat="1" ht="11.45" customHeight="1">
      <c r="A72" s="12"/>
      <c r="B72" s="15"/>
    </row>
    <row r="73" spans="1:2" s="13" customFormat="1" ht="11.45" customHeight="1">
      <c r="A73" s="12"/>
      <c r="B73" s="15"/>
    </row>
    <row r="74" spans="1:2" s="13" customFormat="1" ht="11.45" customHeight="1">
      <c r="A74" s="12"/>
      <c r="B74" s="15"/>
    </row>
    <row r="75" spans="1:2" s="13" customFormat="1" ht="11.45" customHeight="1">
      <c r="A75" s="12"/>
      <c r="B75" s="15"/>
    </row>
    <row r="76" spans="1:2" s="13" customFormat="1" ht="11.45" customHeight="1">
      <c r="A76" s="12"/>
      <c r="B76" s="15"/>
    </row>
    <row r="77" spans="1:2" s="13" customFormat="1" ht="11.45" customHeight="1">
      <c r="A77" s="12"/>
      <c r="B77" s="15"/>
    </row>
    <row r="78" spans="1:2" s="13" customFormat="1" ht="11.45" customHeight="1">
      <c r="A78" s="12"/>
      <c r="B78" s="15"/>
    </row>
    <row r="79" spans="1:2" s="13" customFormat="1" ht="11.45" customHeight="1">
      <c r="A79" s="12"/>
      <c r="B79" s="15"/>
    </row>
    <row r="80" spans="1:2" s="13" customFormat="1" ht="11.45" customHeight="1">
      <c r="A80" s="12"/>
      <c r="B80" s="15"/>
    </row>
    <row r="81" spans="1:2" s="13" customFormat="1" ht="11.45" customHeight="1">
      <c r="A81" s="12"/>
      <c r="B81" s="15"/>
    </row>
    <row r="82" spans="1:2" s="13" customFormat="1" ht="11.45" customHeight="1">
      <c r="A82" s="12"/>
      <c r="B82" s="15"/>
    </row>
    <row r="83" spans="1:2" s="13" customFormat="1" ht="11.45" customHeight="1">
      <c r="A83" s="12"/>
      <c r="B83" s="15"/>
    </row>
    <row r="84" spans="1:2" s="13" customFormat="1" ht="11.45" customHeight="1">
      <c r="A84" s="12"/>
      <c r="B84" s="15"/>
    </row>
    <row r="85" spans="1:2" s="13" customFormat="1" ht="11.45" customHeight="1">
      <c r="A85" s="12"/>
      <c r="B85" s="15"/>
    </row>
    <row r="86" spans="1:2" s="13" customFormat="1" ht="11.45" customHeight="1">
      <c r="A86" s="12"/>
      <c r="B86" s="15"/>
    </row>
    <row r="87" spans="1:2" s="13" customFormat="1" ht="11.45" customHeight="1">
      <c r="A87" s="12"/>
      <c r="B87" s="15"/>
    </row>
    <row r="88" spans="1:2" s="13" customFormat="1" ht="11.45" customHeight="1">
      <c r="A88" s="12"/>
      <c r="B88" s="15"/>
    </row>
    <row r="89" spans="1:2" s="13" customFormat="1" ht="11.45" customHeight="1">
      <c r="A89" s="12"/>
      <c r="B89" s="15"/>
    </row>
    <row r="90" spans="1:2" s="13" customFormat="1" ht="11.45" customHeight="1">
      <c r="A90" s="12"/>
      <c r="B90" s="15"/>
    </row>
    <row r="91" spans="1:2" s="13" customFormat="1" ht="11.45" customHeight="1">
      <c r="A91" s="12"/>
      <c r="B91" s="15"/>
    </row>
    <row r="92" spans="1:2" s="13" customFormat="1" ht="11.45" customHeight="1">
      <c r="A92" s="12"/>
      <c r="B92" s="15"/>
    </row>
    <row r="93" spans="1:2" s="13" customFormat="1" ht="11.45" customHeight="1">
      <c r="A93" s="12"/>
      <c r="B93" s="15"/>
    </row>
    <row r="94" spans="1:2" s="13" customFormat="1" ht="11.45" customHeight="1">
      <c r="A94" s="12"/>
      <c r="B94" s="15"/>
    </row>
    <row r="95" spans="1:2" s="13" customFormat="1" ht="11.45" customHeight="1">
      <c r="A95" s="12"/>
      <c r="B95" s="15"/>
    </row>
    <row r="96" spans="1:2" s="13" customFormat="1" ht="11.45" customHeight="1">
      <c r="A96" s="12"/>
      <c r="B96" s="15"/>
    </row>
    <row r="97" spans="1:2" s="13" customFormat="1" ht="11.45" customHeight="1">
      <c r="A97" s="12"/>
      <c r="B97" s="15"/>
    </row>
    <row r="98" spans="1:2" s="13" customFormat="1" ht="11.45" customHeight="1">
      <c r="A98" s="12"/>
      <c r="B98" s="15"/>
    </row>
    <row r="99" spans="1:2" s="13" customFormat="1" ht="11.45" customHeight="1">
      <c r="A99" s="12"/>
      <c r="B99" s="15"/>
    </row>
    <row r="100" spans="1:2" s="13" customFormat="1" ht="11.45" customHeight="1">
      <c r="A100" s="12"/>
      <c r="B100" s="15"/>
    </row>
    <row r="101" spans="1:2" s="13" customFormat="1" ht="11.45" customHeight="1">
      <c r="A101" s="12"/>
      <c r="B101" s="15"/>
    </row>
    <row r="102" spans="1:2" s="13" customFormat="1" ht="11.45" customHeight="1">
      <c r="A102" s="12"/>
      <c r="B102" s="15"/>
    </row>
    <row r="103" spans="1:2" s="13" customFormat="1" ht="11.45" customHeight="1">
      <c r="A103" s="12"/>
      <c r="B103" s="15"/>
    </row>
    <row r="104" spans="1:2" s="13" customFormat="1" ht="11.45" customHeight="1">
      <c r="A104" s="12"/>
      <c r="B104" s="15"/>
    </row>
    <row r="105" spans="1:2" s="13" customFormat="1" ht="11.45" customHeight="1">
      <c r="A105" s="12"/>
      <c r="B105" s="15"/>
    </row>
  </sheetData>
  <mergeCells count="5">
    <mergeCell ref="A1:C1"/>
    <mergeCell ref="B2:C2"/>
    <mergeCell ref="A3:B3"/>
    <mergeCell ref="A34:B34"/>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43&amp;R&amp;"-,Standard"&amp;7&amp;P</oddFooter>
    <evenFooter>&amp;L&amp;"-,Standard"&amp;7&amp;P&amp;R&amp;"-,Standard"&amp;7StatA MV, Statistischer Bericht A653 2022 43</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9"/>
  <sheetViews>
    <sheetView zoomScale="140" zoomScaleNormal="140" zoomScaleSheetLayoutView="115" zoomScalePageLayoutView="115" workbookViewId="0"/>
  </sheetViews>
  <sheetFormatPr baseColWidth="10" defaultRowHeight="11.45" customHeight="1"/>
  <cols>
    <col min="1" max="1" width="95.7109375" style="34" customWidth="1"/>
    <col min="2" max="16384" width="11.42578125" style="23"/>
  </cols>
  <sheetData>
    <row r="1" spans="1:1" ht="45" customHeight="1">
      <c r="A1" s="38" t="s">
        <v>68</v>
      </c>
    </row>
    <row r="2" spans="1:1" ht="11.45" customHeight="1">
      <c r="A2" s="24"/>
    </row>
    <row r="3" spans="1:1" s="26" customFormat="1" ht="11.45" customHeight="1">
      <c r="A3" s="25"/>
    </row>
    <row r="4" spans="1:1" ht="11.45" customHeight="1">
      <c r="A4" s="24"/>
    </row>
    <row r="5" spans="1:1" ht="11.45" customHeight="1">
      <c r="A5" s="27"/>
    </row>
    <row r="6" spans="1:1" ht="11.45" customHeight="1">
      <c r="A6" s="24"/>
    </row>
    <row r="7" spans="1:1" ht="11.45" customHeight="1">
      <c r="A7" s="28"/>
    </row>
    <row r="8" spans="1:1" ht="11.45" customHeight="1">
      <c r="A8" s="24"/>
    </row>
    <row r="9" spans="1:1" ht="11.45" customHeight="1">
      <c r="A9" s="27"/>
    </row>
    <row r="10" spans="1:1" ht="11.45" customHeight="1">
      <c r="A10" s="24"/>
    </row>
    <row r="11" spans="1:1" ht="11.45" customHeight="1">
      <c r="A11" s="28"/>
    </row>
    <row r="12" spans="1:1" ht="11.45" customHeight="1">
      <c r="A12" s="24"/>
    </row>
    <row r="13" spans="1:1" ht="11.45" customHeight="1">
      <c r="A13" s="28"/>
    </row>
    <row r="14" spans="1:1" ht="11.45" customHeight="1">
      <c r="A14" s="24"/>
    </row>
    <row r="15" spans="1:1" ht="11.45" customHeight="1">
      <c r="A15" s="28"/>
    </row>
    <row r="16" spans="1:1" ht="11.45" customHeight="1">
      <c r="A16" s="24"/>
    </row>
    <row r="17" spans="1:1" ht="11.45" customHeight="1">
      <c r="A17" s="29"/>
    </row>
    <row r="18" spans="1:1" ht="11.45" customHeight="1">
      <c r="A18" s="24"/>
    </row>
    <row r="19" spans="1:1" ht="11.45" customHeight="1">
      <c r="A19" s="28"/>
    </row>
    <row r="20" spans="1:1" ht="11.45" customHeight="1">
      <c r="A20" s="24"/>
    </row>
    <row r="21" spans="1:1" ht="11.45" customHeight="1">
      <c r="A21" s="28"/>
    </row>
    <row r="22" spans="1:1" ht="11.45" customHeight="1">
      <c r="A22" s="24"/>
    </row>
    <row r="23" spans="1:1" ht="11.45" customHeight="1">
      <c r="A23" s="28"/>
    </row>
    <row r="24" spans="1:1" ht="11.45" customHeight="1">
      <c r="A24" s="28"/>
    </row>
    <row r="25" spans="1:1" ht="11.45" customHeight="1">
      <c r="A25" s="28"/>
    </row>
    <row r="26" spans="1:1" ht="11.45" customHeight="1">
      <c r="A26" s="24"/>
    </row>
    <row r="27" spans="1:1" ht="11.45" customHeight="1">
      <c r="A27" s="27"/>
    </row>
    <row r="28" spans="1:1" ht="11.45" customHeight="1">
      <c r="A28" s="24"/>
    </row>
    <row r="29" spans="1:1" ht="11.45" customHeight="1">
      <c r="A29" s="29"/>
    </row>
    <row r="30" spans="1:1" ht="11.45" customHeight="1">
      <c r="A30" s="24"/>
    </row>
    <row r="31" spans="1:1" ht="11.45" customHeight="1">
      <c r="A31" s="30"/>
    </row>
    <row r="32" spans="1:1" ht="11.45" customHeight="1">
      <c r="A32" s="24"/>
    </row>
    <row r="33" spans="1:1" ht="11.45" customHeight="1">
      <c r="A33" s="28"/>
    </row>
    <row r="34" spans="1:1" ht="11.45" customHeight="1">
      <c r="A34" s="28"/>
    </row>
    <row r="35" spans="1:1" ht="11.45" customHeight="1">
      <c r="A35" s="24"/>
    </row>
    <row r="36" spans="1:1" ht="11.45" customHeight="1">
      <c r="A36" s="28"/>
    </row>
    <row r="37" spans="1:1" ht="11.45" customHeight="1">
      <c r="A37" s="28"/>
    </row>
    <row r="38" spans="1:1" ht="11.45" customHeight="1">
      <c r="A38" s="28"/>
    </row>
    <row r="39" spans="1:1" ht="11.45" customHeight="1">
      <c r="A39" s="28"/>
    </row>
    <row r="40" spans="1:1" ht="11.45" customHeight="1">
      <c r="A40" s="28"/>
    </row>
    <row r="41" spans="1:1" ht="11.45" customHeight="1">
      <c r="A41" s="24"/>
    </row>
    <row r="42" spans="1:1" ht="11.45" customHeight="1">
      <c r="A42" s="31"/>
    </row>
    <row r="43" spans="1:1" ht="11.45" customHeight="1">
      <c r="A43" s="31"/>
    </row>
    <row r="44" spans="1:1" ht="11.45" customHeight="1">
      <c r="A44" s="31"/>
    </row>
    <row r="45" spans="1:1" ht="11.45" customHeight="1">
      <c r="A45" s="24"/>
    </row>
    <row r="46" spans="1:1" ht="11.45" customHeight="1">
      <c r="A46" s="27"/>
    </row>
    <row r="47" spans="1:1" ht="11.45" customHeight="1">
      <c r="A47" s="24"/>
    </row>
    <row r="48" spans="1:1" ht="11.45" customHeight="1">
      <c r="A48" s="29"/>
    </row>
    <row r="50" spans="1:1" ht="11.45" customHeight="1">
      <c r="A50" s="32"/>
    </row>
    <row r="51" spans="1:1" ht="11.45" customHeight="1">
      <c r="A51" s="24"/>
    </row>
    <row r="52" spans="1:1" ht="11.45" customHeight="1">
      <c r="A52" s="33"/>
    </row>
    <row r="53" spans="1:1" ht="11.45" customHeight="1">
      <c r="A53" s="33"/>
    </row>
    <row r="54" spans="1:1" ht="11.45" customHeight="1">
      <c r="A54" s="33"/>
    </row>
    <row r="65" s="23" customFormat="1" ht="54" customHeight="1"/>
    <row r="80" s="23" customFormat="1" ht="11.45" customHeight="1"/>
    <row r="81" spans="1:1" ht="11.45" customHeight="1">
      <c r="A81" s="23"/>
    </row>
    <row r="82" spans="1:1" ht="11.45" customHeight="1">
      <c r="A82" s="23"/>
    </row>
    <row r="83" spans="1:1" ht="11.45" customHeight="1">
      <c r="A83" s="23"/>
    </row>
    <row r="84" spans="1:1" ht="11.45" customHeight="1">
      <c r="A84" s="23"/>
    </row>
    <row r="85" spans="1:1" ht="11.45" customHeight="1">
      <c r="A85" s="23"/>
    </row>
    <row r="88" spans="1:1" ht="11.45" customHeight="1">
      <c r="A88" s="35" t="s">
        <v>329</v>
      </c>
    </row>
    <row r="101" spans="1:2" ht="12">
      <c r="A101" s="35"/>
      <c r="B101" s="36"/>
    </row>
    <row r="102" spans="1:2" ht="12">
      <c r="A102" s="35"/>
      <c r="B102" s="36"/>
    </row>
    <row r="103" spans="1:2" ht="12">
      <c r="A103" s="35"/>
      <c r="B103" s="36"/>
    </row>
    <row r="104" spans="1:2" ht="11.45" customHeight="1">
      <c r="A104" s="35" t="s">
        <v>304</v>
      </c>
    </row>
    <row r="105" spans="1:2" ht="11.45" customHeight="1">
      <c r="A105" s="35"/>
    </row>
    <row r="107" spans="1:2" ht="11.45" customHeight="1">
      <c r="B107" s="37"/>
    </row>
    <row r="119" spans="2:2" s="34" customFormat="1" ht="12">
      <c r="B119" s="23"/>
    </row>
  </sheetData>
  <hyperlinks>
    <hyperlink ref="A104" r:id="rId1" display="https://statistik.arbeitsagentur.de/DE/Navigation/Grundlagen/Methodik-Qualitaet/Methodenberichte/Beschaeftigungsstatistik/Methodenberichte-Beschaeftigungsstatistik-Nav.html"/>
    <hyperlink ref="A88" r:id="rId2" display="https://statistik.arbeitsagentur.de/DE/Statischer-Content/Grundlagen/Methodik-Qualitaet/Methodenberichte/Uebergreifend/Generische-Publikationen/Hintergrundinfo-Zuordnung-von-Staatenlosen.pdf?__blob=publicationFile&amp;v=6"/>
  </hyperlink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A653 2022 43&amp;R&amp;"-,Standard"&amp;7&amp;P</oddFooter>
    <evenFooter>&amp;L&amp;"-,Standard"&amp;7&amp;P&amp;R&amp;"-,Standard"&amp;7StatA MV, Statistischer Bericht A653 2022 43</evenFooter>
  </headerFooter>
  <rowBreaks count="1" manualBreakCount="1">
    <brk id="64" max="16383" man="1"/>
  </rowBreaks>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zoomScale="140" zoomScaleNormal="140" zoomScaleSheetLayoutView="100" workbookViewId="0">
      <selection sqref="A1:B1"/>
    </sheetView>
  </sheetViews>
  <sheetFormatPr baseColWidth="10" defaultRowHeight="11.25"/>
  <cols>
    <col min="1" max="1" width="2.7109375" style="77" customWidth="1"/>
    <col min="2" max="2" width="17.7109375" style="77" customWidth="1"/>
    <col min="3" max="3" width="4.7109375" style="77" customWidth="1"/>
    <col min="4" max="4" width="5.7109375" style="77" customWidth="1"/>
    <col min="5" max="5" width="2.28515625" style="77" customWidth="1"/>
    <col min="6" max="6" width="9.85546875" style="77" customWidth="1"/>
    <col min="7" max="7" width="3.7109375" style="77" customWidth="1"/>
    <col min="8" max="8" width="15.7109375" style="77" customWidth="1"/>
    <col min="9" max="9" width="2.28515625" style="77" customWidth="1"/>
    <col min="10" max="10" width="5.7109375" style="77" customWidth="1"/>
    <col min="11" max="11" width="4.7109375" style="77" customWidth="1"/>
    <col min="12" max="12" width="12.5703125" style="77" customWidth="1"/>
    <col min="13" max="13" width="2.7109375" style="77" customWidth="1"/>
    <col min="14" max="16384" width="11.42578125" style="77"/>
  </cols>
  <sheetData>
    <row r="1" spans="1:14" s="42" customFormat="1" ht="20.100000000000001" customHeight="1">
      <c r="A1" s="39"/>
      <c r="B1" s="40" t="s">
        <v>69</v>
      </c>
      <c r="C1" s="40"/>
      <c r="D1" s="41"/>
      <c r="E1" s="41"/>
      <c r="F1" s="41"/>
      <c r="G1" s="41"/>
      <c r="H1" s="41"/>
      <c r="I1" s="41"/>
      <c r="J1" s="41"/>
      <c r="K1" s="41"/>
      <c r="L1" s="41"/>
    </row>
    <row r="2" spans="1:14" s="43" customFormat="1" ht="24" customHeight="1">
      <c r="B2" s="44"/>
      <c r="C2" s="44"/>
      <c r="D2" s="45" t="s">
        <v>70</v>
      </c>
      <c r="E2" s="46"/>
      <c r="F2" s="46"/>
      <c r="G2" s="46"/>
      <c r="H2" s="46"/>
      <c r="I2" s="46"/>
      <c r="J2" s="46"/>
      <c r="K2" s="44"/>
      <c r="L2" s="44"/>
      <c r="M2" s="44"/>
    </row>
    <row r="3" spans="1:14" s="49" customFormat="1" ht="15" customHeight="1">
      <c r="A3" s="47"/>
      <c r="B3" s="48"/>
      <c r="C3" s="48"/>
      <c r="K3" s="48"/>
      <c r="L3" s="48"/>
      <c r="M3" s="50"/>
    </row>
    <row r="4" spans="1:14" s="52" customFormat="1" ht="30" customHeight="1">
      <c r="A4" s="51"/>
      <c r="E4" s="53" t="s">
        <v>71</v>
      </c>
      <c r="F4" s="54"/>
      <c r="G4" s="54"/>
      <c r="H4" s="54"/>
      <c r="I4" s="55"/>
      <c r="M4" s="56"/>
    </row>
    <row r="5" spans="1:14" s="49" customFormat="1" ht="18" customHeight="1">
      <c r="A5" s="57"/>
      <c r="M5" s="58"/>
    </row>
    <row r="6" spans="1:14" s="52" customFormat="1" ht="30" customHeight="1">
      <c r="A6" s="51"/>
      <c r="D6" s="53" t="s">
        <v>72</v>
      </c>
      <c r="E6" s="54"/>
      <c r="F6" s="54"/>
      <c r="G6" s="54"/>
      <c r="H6" s="54"/>
      <c r="I6" s="54"/>
      <c r="J6" s="55"/>
      <c r="M6" s="56"/>
    </row>
    <row r="7" spans="1:14" s="49" customFormat="1" ht="18" customHeight="1">
      <c r="A7" s="57"/>
      <c r="M7" s="58"/>
    </row>
    <row r="8" spans="1:14" s="49" customFormat="1" ht="38.1" customHeight="1">
      <c r="A8" s="57"/>
      <c r="B8" s="59" t="s">
        <v>301</v>
      </c>
      <c r="C8" s="60"/>
      <c r="D8" s="61"/>
      <c r="F8" s="62" t="s">
        <v>302</v>
      </c>
      <c r="G8" s="60"/>
      <c r="H8" s="61"/>
      <c r="J8" s="59" t="s">
        <v>303</v>
      </c>
      <c r="K8" s="60"/>
      <c r="L8" s="61"/>
      <c r="M8" s="58"/>
    </row>
    <row r="9" spans="1:14" s="49" customFormat="1" ht="18" customHeight="1">
      <c r="A9" s="57"/>
      <c r="M9" s="58"/>
    </row>
    <row r="10" spans="1:14" s="49" customFormat="1" ht="63" customHeight="1">
      <c r="A10" s="57"/>
      <c r="E10" s="53" t="s">
        <v>182</v>
      </c>
      <c r="F10" s="60"/>
      <c r="G10" s="54"/>
      <c r="H10" s="54"/>
      <c r="I10" s="61"/>
      <c r="M10" s="58"/>
    </row>
    <row r="11" spans="1:14" s="49" customFormat="1" ht="8.25" customHeight="1">
      <c r="A11" s="63"/>
      <c r="B11" s="64"/>
      <c r="C11" s="64"/>
      <c r="D11" s="64"/>
      <c r="E11" s="64"/>
      <c r="F11" s="64"/>
      <c r="G11" s="64"/>
      <c r="H11" s="64"/>
      <c r="I11" s="64"/>
      <c r="J11" s="64"/>
      <c r="K11" s="64"/>
      <c r="L11" s="64"/>
      <c r="M11" s="65"/>
    </row>
    <row r="12" spans="1:14" s="49" customFormat="1" ht="21" customHeight="1">
      <c r="A12" s="66"/>
      <c r="B12" s="66"/>
      <c r="C12" s="66"/>
      <c r="D12" s="66"/>
      <c r="E12" s="66"/>
      <c r="F12" s="66"/>
      <c r="G12" s="66"/>
      <c r="H12" s="66"/>
      <c r="I12" s="66"/>
      <c r="J12" s="66"/>
      <c r="K12" s="66"/>
      <c r="L12" s="66"/>
      <c r="M12" s="66"/>
      <c r="N12" s="66"/>
    </row>
    <row r="13" spans="1:14" s="68" customFormat="1" ht="38.1" customHeight="1">
      <c r="A13" s="67"/>
      <c r="B13" s="67"/>
      <c r="C13" s="258" t="s">
        <v>183</v>
      </c>
      <c r="D13" s="259"/>
      <c r="E13" s="259"/>
      <c r="F13" s="259"/>
      <c r="G13" s="259"/>
      <c r="H13" s="259"/>
      <c r="I13" s="259"/>
      <c r="J13" s="259"/>
      <c r="K13" s="260"/>
      <c r="L13" s="67"/>
      <c r="M13" s="67"/>
      <c r="N13" s="67"/>
    </row>
    <row r="14" spans="1:14" s="49" customFormat="1" ht="21" customHeight="1">
      <c r="A14" s="64"/>
      <c r="B14" s="64"/>
      <c r="C14" s="64"/>
      <c r="D14" s="64"/>
      <c r="E14" s="64"/>
      <c r="F14" s="64"/>
      <c r="G14" s="64"/>
      <c r="H14" s="64"/>
      <c r="I14" s="64"/>
      <c r="J14" s="64"/>
      <c r="K14" s="64"/>
      <c r="L14" s="64"/>
      <c r="M14" s="64"/>
      <c r="N14" s="66"/>
    </row>
    <row r="15" spans="1:14" s="49" customFormat="1" ht="12" customHeight="1">
      <c r="A15" s="47"/>
      <c r="B15" s="48"/>
      <c r="C15" s="48"/>
      <c r="D15" s="48"/>
      <c r="E15" s="48"/>
      <c r="F15" s="48"/>
      <c r="G15" s="48"/>
      <c r="H15" s="48"/>
      <c r="I15" s="48"/>
      <c r="J15" s="48"/>
      <c r="K15" s="48"/>
      <c r="L15" s="48"/>
      <c r="M15" s="50"/>
    </row>
    <row r="16" spans="1:14" s="73" customFormat="1" ht="36.950000000000003" customHeight="1">
      <c r="A16" s="69"/>
      <c r="B16" s="70" t="s">
        <v>184</v>
      </c>
      <c r="C16" s="71"/>
      <c r="D16" s="71"/>
      <c r="E16" s="71"/>
      <c r="F16" s="72"/>
      <c r="H16" s="74" t="s">
        <v>305</v>
      </c>
      <c r="I16" s="71"/>
      <c r="J16" s="71"/>
      <c r="K16" s="71"/>
      <c r="L16" s="72"/>
      <c r="M16" s="75"/>
    </row>
    <row r="17" spans="1:13" ht="27" customHeight="1">
      <c r="A17" s="76"/>
      <c r="B17" s="261" t="s">
        <v>185</v>
      </c>
      <c r="C17" s="262"/>
      <c r="D17" s="262"/>
      <c r="E17" s="262"/>
      <c r="F17" s="263"/>
      <c r="H17" s="264" t="s">
        <v>73</v>
      </c>
      <c r="I17" s="265"/>
      <c r="J17" s="265"/>
      <c r="K17" s="265"/>
      <c r="L17" s="266"/>
      <c r="M17" s="78"/>
    </row>
    <row r="18" spans="1:13" ht="45" customHeight="1">
      <c r="A18" s="76"/>
      <c r="B18" s="267" t="s">
        <v>74</v>
      </c>
      <c r="C18" s="268"/>
      <c r="D18" s="268"/>
      <c r="E18" s="268"/>
      <c r="F18" s="269"/>
      <c r="H18" s="270" t="s">
        <v>186</v>
      </c>
      <c r="I18" s="271"/>
      <c r="J18" s="271"/>
      <c r="K18" s="271"/>
      <c r="L18" s="272"/>
      <c r="M18" s="78"/>
    </row>
    <row r="19" spans="1:13" ht="12.75" customHeight="1">
      <c r="A19" s="76"/>
      <c r="M19" s="78"/>
    </row>
    <row r="20" spans="1:13" s="73" customFormat="1" ht="36" customHeight="1">
      <c r="A20" s="69"/>
      <c r="B20" s="79"/>
      <c r="C20" s="79"/>
      <c r="D20" s="79"/>
      <c r="E20" s="79"/>
      <c r="F20" s="79"/>
      <c r="H20" s="80" t="s">
        <v>75</v>
      </c>
      <c r="I20" s="54"/>
      <c r="J20" s="54"/>
      <c r="K20" s="54"/>
      <c r="L20" s="55"/>
      <c r="M20" s="75"/>
    </row>
    <row r="21" spans="1:13" ht="9.75" customHeight="1">
      <c r="A21" s="76"/>
      <c r="M21" s="78"/>
    </row>
    <row r="22" spans="1:13" s="82" customFormat="1" ht="47.1" customHeight="1">
      <c r="A22" s="81"/>
      <c r="B22" s="273" t="s">
        <v>306</v>
      </c>
      <c r="C22" s="274"/>
      <c r="D22" s="274"/>
      <c r="E22" s="274"/>
      <c r="F22" s="275"/>
      <c r="H22" s="273" t="s">
        <v>307</v>
      </c>
      <c r="I22" s="276"/>
      <c r="J22" s="276"/>
      <c r="K22" s="276"/>
      <c r="L22" s="277"/>
      <c r="M22" s="83"/>
    </row>
    <row r="23" spans="1:13" s="82" customFormat="1" ht="45" customHeight="1">
      <c r="A23" s="81"/>
      <c r="B23" s="279" t="s">
        <v>308</v>
      </c>
      <c r="C23" s="280"/>
      <c r="D23" s="280"/>
      <c r="E23" s="280"/>
      <c r="F23" s="281"/>
      <c r="H23" s="279" t="s">
        <v>309</v>
      </c>
      <c r="I23" s="282"/>
      <c r="J23" s="282"/>
      <c r="K23" s="282"/>
      <c r="L23" s="283"/>
      <c r="M23" s="83"/>
    </row>
    <row r="24" spans="1:13" s="82" customFormat="1" ht="32.25" customHeight="1">
      <c r="A24" s="81"/>
      <c r="B24" s="279" t="s">
        <v>310</v>
      </c>
      <c r="C24" s="280"/>
      <c r="D24" s="280"/>
      <c r="E24" s="280"/>
      <c r="F24" s="281"/>
      <c r="H24" s="279" t="s">
        <v>310</v>
      </c>
      <c r="I24" s="282"/>
      <c r="J24" s="282"/>
      <c r="K24" s="282"/>
      <c r="L24" s="283"/>
      <c r="M24" s="83"/>
    </row>
    <row r="25" spans="1:13" s="85" customFormat="1" ht="57.95" customHeight="1">
      <c r="A25" s="84"/>
      <c r="B25" s="284" t="s">
        <v>311</v>
      </c>
      <c r="C25" s="268"/>
      <c r="D25" s="268"/>
      <c r="E25" s="268"/>
      <c r="F25" s="269"/>
      <c r="H25" s="284" t="s">
        <v>312</v>
      </c>
      <c r="I25" s="285"/>
      <c r="J25" s="285"/>
      <c r="K25" s="285"/>
      <c r="L25" s="286"/>
      <c r="M25" s="86"/>
    </row>
    <row r="26" spans="1:13" s="90" customFormat="1" ht="28.5" customHeight="1">
      <c r="A26" s="87"/>
      <c r="B26" s="88"/>
      <c r="C26" s="88"/>
      <c r="D26" s="45" t="s">
        <v>76</v>
      </c>
      <c r="E26" s="45"/>
      <c r="F26" s="45"/>
      <c r="G26" s="45"/>
      <c r="H26" s="45"/>
      <c r="I26" s="45"/>
      <c r="J26" s="45"/>
      <c r="K26" s="88"/>
      <c r="L26" s="88"/>
      <c r="M26" s="89"/>
    </row>
    <row r="27" spans="1:13">
      <c r="A27" s="278" t="s">
        <v>48</v>
      </c>
      <c r="B27" s="278"/>
    </row>
    <row r="28" spans="1:13">
      <c r="A28" s="91" t="s">
        <v>187</v>
      </c>
      <c r="B28" s="91"/>
      <c r="C28" s="91"/>
    </row>
    <row r="29" spans="1:13">
      <c r="A29" s="92"/>
    </row>
  </sheetData>
  <mergeCells count="14">
    <mergeCell ref="B22:F22"/>
    <mergeCell ref="H22:L22"/>
    <mergeCell ref="A27:B27"/>
    <mergeCell ref="B23:F23"/>
    <mergeCell ref="H23:L23"/>
    <mergeCell ref="B24:F24"/>
    <mergeCell ref="H24:L24"/>
    <mergeCell ref="B25:F25"/>
    <mergeCell ref="H25:L25"/>
    <mergeCell ref="C13:K13"/>
    <mergeCell ref="B17:F17"/>
    <mergeCell ref="H17:L17"/>
    <mergeCell ref="B18:F18"/>
    <mergeCell ref="H18:L1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43&amp;R&amp;"-,Standard"&amp;7&amp;P</oddFooter>
    <evenFooter>&amp;L&amp;"-,Standard"&amp;7&amp;P&amp;R&amp;"-,Standard"&amp;7StatA MV, Statistischer Bericht A653 2022 43</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F55"/>
  <sheetViews>
    <sheetView zoomScale="140" zoomScaleNormal="140" workbookViewId="0"/>
  </sheetViews>
  <sheetFormatPr baseColWidth="10" defaultRowHeight="12.75"/>
  <cols>
    <col min="1" max="2" width="45.7109375" style="93" customWidth="1"/>
    <col min="3" max="3" width="30.28515625" style="153" hidden="1" customWidth="1"/>
    <col min="4" max="4" width="8.42578125" style="219" hidden="1" customWidth="1"/>
    <col min="5" max="16384" width="11.42578125" style="93"/>
  </cols>
  <sheetData>
    <row r="1" spans="1:6" ht="54" customHeight="1">
      <c r="A1" s="97" t="s">
        <v>80</v>
      </c>
    </row>
    <row r="2" spans="1:6" ht="11.45" customHeight="1">
      <c r="A2" s="94"/>
      <c r="B2" s="94"/>
    </row>
    <row r="5" spans="1:6">
      <c r="C5" s="218" t="s">
        <v>328</v>
      </c>
    </row>
    <row r="7" spans="1:6">
      <c r="C7" s="153" t="s">
        <v>322</v>
      </c>
      <c r="D7" s="219">
        <f>'1'!D9</f>
        <v>15386</v>
      </c>
      <c r="E7" s="223"/>
    </row>
    <row r="8" spans="1:6">
      <c r="C8" s="153" t="s">
        <v>326</v>
      </c>
      <c r="D8" s="219">
        <f>'1'!D29</f>
        <v>43578</v>
      </c>
      <c r="E8" s="223"/>
      <c r="F8" s="219"/>
    </row>
    <row r="9" spans="1:6">
      <c r="C9" s="153" t="s">
        <v>327</v>
      </c>
      <c r="D9" s="219">
        <f>'1'!D11</f>
        <v>80983</v>
      </c>
      <c r="E9" s="223"/>
      <c r="F9" s="219"/>
    </row>
    <row r="10" spans="1:6">
      <c r="C10" s="153" t="s">
        <v>323</v>
      </c>
      <c r="D10" s="219">
        <f>'1'!D33</f>
        <v>144882</v>
      </c>
      <c r="E10" s="223"/>
    </row>
    <row r="11" spans="1:6">
      <c r="C11" s="153" t="s">
        <v>324</v>
      </c>
      <c r="D11" s="219">
        <f>'1'!D40+'1'!D44+'1'!D47+'1'!D49+'1'!D53</f>
        <v>93535</v>
      </c>
      <c r="E11" s="223"/>
    </row>
    <row r="12" spans="1:6">
      <c r="C12" s="153" t="s">
        <v>325</v>
      </c>
      <c r="D12" s="219">
        <f>'1'!D56+'1'!D57+'1'!D58+'1'!D62+'1'!D63+'1'!D64</f>
        <v>211599</v>
      </c>
      <c r="E12" s="223"/>
    </row>
    <row r="13" spans="1:6">
      <c r="D13" s="219">
        <f>SUM(D7:D12)</f>
        <v>589963</v>
      </c>
      <c r="E13" s="222"/>
    </row>
    <row r="30" spans="1:1">
      <c r="A30" s="95"/>
    </row>
    <row r="31" spans="1:1">
      <c r="A31" s="95"/>
    </row>
    <row r="42" spans="1:1">
      <c r="A42" s="96"/>
    </row>
    <row r="43" spans="1:1">
      <c r="A43" s="96"/>
    </row>
    <row r="44" spans="1:1">
      <c r="A44" s="96"/>
    </row>
    <row r="45" spans="1:1">
      <c r="A45" s="96"/>
    </row>
    <row r="46" spans="1:1">
      <c r="A46" s="96"/>
    </row>
    <row r="47" spans="1:1">
      <c r="A47" s="96"/>
    </row>
    <row r="48" spans="1:1">
      <c r="A48" s="96"/>
    </row>
    <row r="49" spans="1:1">
      <c r="A49" s="96"/>
    </row>
    <row r="50" spans="1:1">
      <c r="A50" s="96"/>
    </row>
    <row r="55" spans="1:1">
      <c r="A55" s="95"/>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43&amp;R&amp;"-,Standard"&amp;7&amp;P</oddFooter>
    <evenFooter>&amp;L&amp;"-,Standard"&amp;7&amp;P&amp;R&amp;"-,Standard"&amp;7StatA MV, Statistischer Bericht A653 2022 43</even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J65"/>
  <sheetViews>
    <sheetView zoomScale="140" zoomScaleNormal="140" workbookViewId="0">
      <pane xSplit="3" ySplit="6" topLeftCell="D7" activePane="bottomRight" state="frozen"/>
      <selection sqref="A1:B1"/>
      <selection pane="topRight" sqref="A1:B1"/>
      <selection pane="bottomLeft" sqref="A1:B1"/>
      <selection pane="bottomRight" activeCell="D7" sqref="D7"/>
    </sheetView>
  </sheetViews>
  <sheetFormatPr baseColWidth="10" defaultRowHeight="11.45" customHeight="1"/>
  <cols>
    <col min="1" max="1" width="2.7109375" style="104" customWidth="1"/>
    <col min="2" max="2" width="6.5703125" style="98" customWidth="1"/>
    <col min="3" max="3" width="40.7109375" style="107" customWidth="1"/>
    <col min="4" max="4" width="6.7109375" style="107" customWidth="1"/>
    <col min="5" max="7" width="6.28515625" style="107" customWidth="1"/>
    <col min="8" max="8" width="5.28515625" style="107" customWidth="1"/>
    <col min="9" max="9" width="5.42578125" style="107" customWidth="1"/>
    <col min="10" max="10" width="5.5703125" style="107" customWidth="1"/>
    <col min="11" max="235" width="11.42578125" style="98"/>
    <col min="236" max="236" width="6.28515625" style="98" customWidth="1"/>
    <col min="237" max="237" width="35.28515625" style="98" customWidth="1"/>
    <col min="238" max="241" width="6.85546875" style="98" customWidth="1"/>
    <col min="242" max="242" width="7.140625" style="98" customWidth="1"/>
    <col min="243" max="244" width="6.85546875" style="98" customWidth="1"/>
    <col min="245" max="16384" width="11.42578125" style="98"/>
  </cols>
  <sheetData>
    <row r="1" spans="1:10" s="157" customFormat="1" ht="54" customHeight="1">
      <c r="A1" s="287" t="s">
        <v>84</v>
      </c>
      <c r="B1" s="288"/>
      <c r="C1" s="288"/>
      <c r="D1" s="289" t="s">
        <v>337</v>
      </c>
      <c r="E1" s="289"/>
      <c r="F1" s="289"/>
      <c r="G1" s="289"/>
      <c r="H1" s="289"/>
      <c r="I1" s="289"/>
      <c r="J1" s="290"/>
    </row>
    <row r="2" spans="1:10" ht="10.5" customHeight="1">
      <c r="A2" s="291" t="s">
        <v>83</v>
      </c>
      <c r="B2" s="293" t="s">
        <v>333</v>
      </c>
      <c r="C2" s="293" t="s">
        <v>191</v>
      </c>
      <c r="D2" s="296" t="s">
        <v>316</v>
      </c>
      <c r="E2" s="298" t="s">
        <v>2</v>
      </c>
      <c r="F2" s="295"/>
      <c r="G2" s="295"/>
      <c r="H2" s="295"/>
      <c r="I2" s="295"/>
      <c r="J2" s="299"/>
    </row>
    <row r="3" spans="1:10" ht="10.5" customHeight="1">
      <c r="A3" s="292"/>
      <c r="B3" s="294"/>
      <c r="C3" s="295"/>
      <c r="D3" s="297"/>
      <c r="E3" s="298" t="s">
        <v>3</v>
      </c>
      <c r="F3" s="298" t="s">
        <v>4</v>
      </c>
      <c r="G3" s="293" t="s">
        <v>89</v>
      </c>
      <c r="H3" s="293" t="s">
        <v>189</v>
      </c>
      <c r="I3" s="298" t="s">
        <v>5</v>
      </c>
      <c r="J3" s="299"/>
    </row>
    <row r="4" spans="1:10" ht="10.5" customHeight="1">
      <c r="A4" s="292"/>
      <c r="B4" s="294"/>
      <c r="C4" s="295"/>
      <c r="D4" s="297"/>
      <c r="E4" s="295"/>
      <c r="F4" s="295"/>
      <c r="G4" s="294"/>
      <c r="H4" s="294"/>
      <c r="I4" s="293" t="s">
        <v>151</v>
      </c>
      <c r="J4" s="179" t="s">
        <v>77</v>
      </c>
    </row>
    <row r="5" spans="1:10" ht="10.5" customHeight="1">
      <c r="A5" s="292"/>
      <c r="B5" s="294"/>
      <c r="C5" s="295"/>
      <c r="D5" s="297"/>
      <c r="E5" s="295"/>
      <c r="F5" s="295"/>
      <c r="G5" s="295"/>
      <c r="H5" s="294"/>
      <c r="I5" s="295"/>
      <c r="J5" s="179" t="s">
        <v>4</v>
      </c>
    </row>
    <row r="6" spans="1:10" s="104" customFormat="1" ht="10.5" customHeight="1">
      <c r="A6" s="99">
        <v>1</v>
      </c>
      <c r="B6" s="100">
        <v>2</v>
      </c>
      <c r="C6" s="101">
        <v>3</v>
      </c>
      <c r="D6" s="102">
        <v>4</v>
      </c>
      <c r="E6" s="100">
        <v>5</v>
      </c>
      <c r="F6" s="101">
        <v>6</v>
      </c>
      <c r="G6" s="102">
        <v>7</v>
      </c>
      <c r="H6" s="100">
        <v>8</v>
      </c>
      <c r="I6" s="101">
        <v>9</v>
      </c>
      <c r="J6" s="103">
        <v>10</v>
      </c>
    </row>
    <row r="7" spans="1:10" s="104" customFormat="1" ht="6" customHeight="1">
      <c r="A7" s="105"/>
      <c r="B7" s="180"/>
      <c r="C7" s="161"/>
      <c r="D7" s="181"/>
      <c r="E7" s="181"/>
      <c r="F7" s="181"/>
      <c r="G7" s="181"/>
      <c r="H7" s="182"/>
      <c r="I7" s="182"/>
      <c r="J7" s="182"/>
    </row>
    <row r="8" spans="1:10" s="104" customFormat="1" ht="9.9499999999999993" customHeight="1">
      <c r="A8" s="106">
        <f>IF(D8&lt;&gt;"",COUNTA($D8:D$8),"")</f>
        <v>1</v>
      </c>
      <c r="B8" s="163" t="s">
        <v>50</v>
      </c>
      <c r="C8" s="163" t="s">
        <v>313</v>
      </c>
      <c r="D8" s="183">
        <v>589968</v>
      </c>
      <c r="E8" s="183">
        <v>293325</v>
      </c>
      <c r="F8" s="183">
        <v>296643</v>
      </c>
      <c r="G8" s="183">
        <v>186060</v>
      </c>
      <c r="H8" s="184">
        <v>37249</v>
      </c>
      <c r="I8" s="184">
        <v>26353</v>
      </c>
      <c r="J8" s="184">
        <v>11075</v>
      </c>
    </row>
    <row r="9" spans="1:10" ht="9.6" customHeight="1">
      <c r="A9" s="106">
        <f>IF(D9&lt;&gt;"",COUNTA($D$8:D9),"")</f>
        <v>2</v>
      </c>
      <c r="B9" s="206" t="s">
        <v>6</v>
      </c>
      <c r="C9" s="185" t="s">
        <v>222</v>
      </c>
      <c r="D9" s="181">
        <v>15386</v>
      </c>
      <c r="E9" s="181">
        <v>11381</v>
      </c>
      <c r="F9" s="181">
        <v>4005</v>
      </c>
      <c r="G9" s="181">
        <v>1836</v>
      </c>
      <c r="H9" s="182">
        <v>2109</v>
      </c>
      <c r="I9" s="182">
        <v>812</v>
      </c>
      <c r="J9" s="182">
        <v>212</v>
      </c>
    </row>
    <row r="10" spans="1:10" ht="9.6" customHeight="1">
      <c r="A10" s="106">
        <f>IF(D10&lt;&gt;"",COUNTA($D$8:D10),"")</f>
        <v>3</v>
      </c>
      <c r="B10" s="206" t="s">
        <v>7</v>
      </c>
      <c r="C10" s="185" t="s">
        <v>225</v>
      </c>
      <c r="D10" s="181">
        <v>124561</v>
      </c>
      <c r="E10" s="181">
        <v>98048</v>
      </c>
      <c r="F10" s="181">
        <v>26513</v>
      </c>
      <c r="G10" s="181">
        <v>11843</v>
      </c>
      <c r="H10" s="182">
        <v>7855</v>
      </c>
      <c r="I10" s="182">
        <v>6435</v>
      </c>
      <c r="J10" s="182">
        <v>846</v>
      </c>
    </row>
    <row r="11" spans="1:10" ht="9.9499999999999993" customHeight="1">
      <c r="A11" s="106">
        <f>IF(D11&lt;&gt;"",COUNTA($D$8:D11),"")</f>
        <v>4</v>
      </c>
      <c r="B11" s="206" t="s">
        <v>8</v>
      </c>
      <c r="C11" s="185" t="s">
        <v>226</v>
      </c>
      <c r="D11" s="181">
        <v>80983</v>
      </c>
      <c r="E11" s="181">
        <v>59591</v>
      </c>
      <c r="F11" s="181">
        <v>21392</v>
      </c>
      <c r="G11" s="181">
        <v>7781</v>
      </c>
      <c r="H11" s="182">
        <v>5295</v>
      </c>
      <c r="I11" s="182">
        <v>3569</v>
      </c>
      <c r="J11" s="182">
        <v>656</v>
      </c>
    </row>
    <row r="12" spans="1:10" ht="9.9499999999999993" customHeight="1">
      <c r="A12" s="106">
        <f>IF(D12&lt;&gt;"",COUNTA($D$8:D12),"")</f>
        <v>5</v>
      </c>
      <c r="B12" s="206" t="s">
        <v>9</v>
      </c>
      <c r="C12" s="185" t="s">
        <v>246</v>
      </c>
      <c r="D12" s="181">
        <v>582</v>
      </c>
      <c r="E12" s="181">
        <v>522</v>
      </c>
      <c r="F12" s="181">
        <v>60</v>
      </c>
      <c r="G12" s="181">
        <v>45</v>
      </c>
      <c r="H12" s="182" t="s">
        <v>132</v>
      </c>
      <c r="I12" s="182" t="s">
        <v>132</v>
      </c>
      <c r="J12" s="182" t="s">
        <v>132</v>
      </c>
    </row>
    <row r="13" spans="1:10" ht="9.6" customHeight="1">
      <c r="A13" s="106">
        <f>IF(D13&lt;&gt;"",COUNTA($D$8:D13),"")</f>
        <v>6</v>
      </c>
      <c r="B13" s="206" t="s">
        <v>10</v>
      </c>
      <c r="C13" s="185" t="s">
        <v>227</v>
      </c>
      <c r="D13" s="181">
        <v>68091</v>
      </c>
      <c r="E13" s="181">
        <v>49627</v>
      </c>
      <c r="F13" s="181">
        <v>18464</v>
      </c>
      <c r="G13" s="181">
        <v>6517</v>
      </c>
      <c r="H13" s="182">
        <v>5086</v>
      </c>
      <c r="I13" s="182">
        <v>2975</v>
      </c>
      <c r="J13" s="182">
        <v>548</v>
      </c>
    </row>
    <row r="14" spans="1:10" ht="18.600000000000001" customHeight="1">
      <c r="A14" s="106">
        <f>IF(D14&lt;&gt;"",COUNTA($D$8:D14),"")</f>
        <v>7</v>
      </c>
      <c r="B14" s="186" t="s">
        <v>11</v>
      </c>
      <c r="C14" s="185" t="s">
        <v>247</v>
      </c>
      <c r="D14" s="181">
        <v>16715</v>
      </c>
      <c r="E14" s="181">
        <v>9208</v>
      </c>
      <c r="F14" s="181">
        <v>7507</v>
      </c>
      <c r="G14" s="181">
        <v>2560</v>
      </c>
      <c r="H14" s="182">
        <v>2511</v>
      </c>
      <c r="I14" s="182">
        <v>552</v>
      </c>
      <c r="J14" s="182">
        <v>177</v>
      </c>
    </row>
    <row r="15" spans="1:10" ht="9.9499999999999993" customHeight="1">
      <c r="A15" s="106">
        <f>IF(D15&lt;&gt;"",COUNTA($D$8:D15),"")</f>
        <v>8</v>
      </c>
      <c r="B15" s="206" t="s">
        <v>12</v>
      </c>
      <c r="C15" s="185" t="s">
        <v>248</v>
      </c>
      <c r="D15" s="181">
        <v>949</v>
      </c>
      <c r="E15" s="181">
        <v>439</v>
      </c>
      <c r="F15" s="181">
        <v>510</v>
      </c>
      <c r="G15" s="181">
        <v>152</v>
      </c>
      <c r="H15" s="182">
        <v>157</v>
      </c>
      <c r="I15" s="182">
        <v>25</v>
      </c>
      <c r="J15" s="182">
        <v>17</v>
      </c>
    </row>
    <row r="16" spans="1:10" ht="18.600000000000001" customHeight="1">
      <c r="A16" s="106">
        <f>IF(D16&lt;&gt;"",COUNTA($D$8:D16),"")</f>
        <v>9</v>
      </c>
      <c r="B16" s="169" t="s">
        <v>13</v>
      </c>
      <c r="C16" s="185" t="s">
        <v>249</v>
      </c>
      <c r="D16" s="181">
        <v>5964</v>
      </c>
      <c r="E16" s="181">
        <v>4619</v>
      </c>
      <c r="F16" s="181">
        <v>1345</v>
      </c>
      <c r="G16" s="181">
        <v>453</v>
      </c>
      <c r="H16" s="182">
        <v>257</v>
      </c>
      <c r="I16" s="182">
        <v>266</v>
      </c>
      <c r="J16" s="182">
        <v>56</v>
      </c>
    </row>
    <row r="17" spans="1:10" ht="9.9499999999999993" customHeight="1">
      <c r="A17" s="106">
        <f>IF(D17&lt;&gt;"",COUNTA($D$8:D17),"")</f>
        <v>10</v>
      </c>
      <c r="B17" s="206">
        <v>19</v>
      </c>
      <c r="C17" s="185" t="s">
        <v>250</v>
      </c>
      <c r="D17" s="181" t="s">
        <v>132</v>
      </c>
      <c r="E17" s="181" t="s">
        <v>132</v>
      </c>
      <c r="F17" s="181" t="s">
        <v>132</v>
      </c>
      <c r="G17" s="181" t="s">
        <v>132</v>
      </c>
      <c r="H17" s="182" t="s">
        <v>132</v>
      </c>
      <c r="I17" s="182" t="s">
        <v>132</v>
      </c>
      <c r="J17" s="182" t="s">
        <v>131</v>
      </c>
    </row>
    <row r="18" spans="1:10" ht="9.9499999999999993" customHeight="1">
      <c r="A18" s="106">
        <f>IF(D18&lt;&gt;"",COUNTA($D$8:D18),"")</f>
        <v>11</v>
      </c>
      <c r="B18" s="206">
        <v>20</v>
      </c>
      <c r="C18" s="185" t="s">
        <v>251</v>
      </c>
      <c r="D18" s="181">
        <v>1395</v>
      </c>
      <c r="E18" s="181">
        <v>1057</v>
      </c>
      <c r="F18" s="181">
        <v>338</v>
      </c>
      <c r="G18" s="181">
        <v>94</v>
      </c>
      <c r="H18" s="182">
        <v>72</v>
      </c>
      <c r="I18" s="182">
        <v>71</v>
      </c>
      <c r="J18" s="182">
        <v>13</v>
      </c>
    </row>
    <row r="19" spans="1:10" ht="9.9499999999999993" customHeight="1">
      <c r="A19" s="106">
        <f>IF(D19&lt;&gt;"",COUNTA($D$8:D19),"")</f>
        <v>12</v>
      </c>
      <c r="B19" s="206">
        <v>21</v>
      </c>
      <c r="C19" s="185" t="s">
        <v>252</v>
      </c>
      <c r="D19" s="181" t="s">
        <v>132</v>
      </c>
      <c r="E19" s="181" t="s">
        <v>132</v>
      </c>
      <c r="F19" s="181" t="s">
        <v>132</v>
      </c>
      <c r="G19" s="181" t="s">
        <v>132</v>
      </c>
      <c r="H19" s="182" t="s">
        <v>132</v>
      </c>
      <c r="I19" s="182" t="s">
        <v>132</v>
      </c>
      <c r="J19" s="182" t="s">
        <v>132</v>
      </c>
    </row>
    <row r="20" spans="1:10" ht="18.600000000000001" customHeight="1">
      <c r="A20" s="106">
        <f>IF(D20&lt;&gt;"",COUNTA($D$8:D20),"")</f>
        <v>13</v>
      </c>
      <c r="B20" s="169" t="s">
        <v>14</v>
      </c>
      <c r="C20" s="185" t="s">
        <v>253</v>
      </c>
      <c r="D20" s="181">
        <v>4587</v>
      </c>
      <c r="E20" s="181">
        <v>3748</v>
      </c>
      <c r="F20" s="181">
        <v>839</v>
      </c>
      <c r="G20" s="181">
        <v>284</v>
      </c>
      <c r="H20" s="182">
        <v>303</v>
      </c>
      <c r="I20" s="182">
        <v>136</v>
      </c>
      <c r="J20" s="182">
        <v>23</v>
      </c>
    </row>
    <row r="21" spans="1:10" ht="9.9499999999999993" customHeight="1">
      <c r="A21" s="106">
        <f>IF(D21&lt;&gt;"",COUNTA($D$8:D21),"")</f>
        <v>14</v>
      </c>
      <c r="B21" s="169" t="s">
        <v>15</v>
      </c>
      <c r="C21" s="185" t="s">
        <v>254</v>
      </c>
      <c r="D21" s="181">
        <v>10020</v>
      </c>
      <c r="E21" s="181">
        <v>8596</v>
      </c>
      <c r="F21" s="181">
        <v>1424</v>
      </c>
      <c r="G21" s="181">
        <v>572</v>
      </c>
      <c r="H21" s="182">
        <v>580</v>
      </c>
      <c r="I21" s="182">
        <v>498</v>
      </c>
      <c r="J21" s="182">
        <v>44</v>
      </c>
    </row>
    <row r="22" spans="1:10" ht="9.9499999999999993" customHeight="1">
      <c r="A22" s="106">
        <f>IF(D22&lt;&gt;"",COUNTA($D$8:D22),"")</f>
        <v>15</v>
      </c>
      <c r="B22" s="206">
        <v>26</v>
      </c>
      <c r="C22" s="185" t="s">
        <v>255</v>
      </c>
      <c r="D22" s="181">
        <v>2002</v>
      </c>
      <c r="E22" s="181">
        <v>1355</v>
      </c>
      <c r="F22" s="181">
        <v>647</v>
      </c>
      <c r="G22" s="181">
        <v>243</v>
      </c>
      <c r="H22" s="182">
        <v>125</v>
      </c>
      <c r="I22" s="182">
        <v>93</v>
      </c>
      <c r="J22" s="182" t="s">
        <v>132</v>
      </c>
    </row>
    <row r="23" spans="1:10" ht="9.9499999999999993" customHeight="1">
      <c r="A23" s="106">
        <f>IF(D23&lt;&gt;"",COUNTA($D$8:D23),"")</f>
        <v>16</v>
      </c>
      <c r="B23" s="206">
        <v>27</v>
      </c>
      <c r="C23" s="185" t="s">
        <v>256</v>
      </c>
      <c r="D23" s="181">
        <v>3069</v>
      </c>
      <c r="E23" s="181">
        <v>2417</v>
      </c>
      <c r="F23" s="181">
        <v>652</v>
      </c>
      <c r="G23" s="181">
        <v>225</v>
      </c>
      <c r="H23" s="182">
        <v>147</v>
      </c>
      <c r="I23" s="182">
        <v>88</v>
      </c>
      <c r="J23" s="182" t="s">
        <v>132</v>
      </c>
    </row>
    <row r="24" spans="1:10" ht="9.6" customHeight="1">
      <c r="A24" s="106">
        <f>IF(D24&lt;&gt;"",COUNTA($D$8:D24),"")</f>
        <v>17</v>
      </c>
      <c r="B24" s="206">
        <v>28</v>
      </c>
      <c r="C24" s="185" t="s">
        <v>257</v>
      </c>
      <c r="D24" s="181">
        <v>6504</v>
      </c>
      <c r="E24" s="181">
        <v>5610</v>
      </c>
      <c r="F24" s="181">
        <v>894</v>
      </c>
      <c r="G24" s="181">
        <v>330</v>
      </c>
      <c r="H24" s="182">
        <v>188</v>
      </c>
      <c r="I24" s="182">
        <v>363</v>
      </c>
      <c r="J24" s="182">
        <v>23</v>
      </c>
    </row>
    <row r="25" spans="1:10" ht="9.6" customHeight="1">
      <c r="A25" s="106">
        <f>IF(D25&lt;&gt;"",COUNTA($D$8:D25),"")</f>
        <v>18</v>
      </c>
      <c r="B25" s="206" t="s">
        <v>16</v>
      </c>
      <c r="C25" s="185" t="s">
        <v>258</v>
      </c>
      <c r="D25" s="181">
        <v>6831</v>
      </c>
      <c r="E25" s="181">
        <v>5999</v>
      </c>
      <c r="F25" s="181">
        <v>832</v>
      </c>
      <c r="G25" s="181">
        <v>208</v>
      </c>
      <c r="H25" s="182">
        <v>364</v>
      </c>
      <c r="I25" s="182">
        <v>376</v>
      </c>
      <c r="J25" s="182">
        <v>38</v>
      </c>
    </row>
    <row r="26" spans="1:10" ht="18.600000000000001" customHeight="1">
      <c r="A26" s="106">
        <f>IF(D26&lt;&gt;"",COUNTA($D$8:D26),"")</f>
        <v>19</v>
      </c>
      <c r="B26" s="169" t="s">
        <v>17</v>
      </c>
      <c r="C26" s="185" t="s">
        <v>259</v>
      </c>
      <c r="D26" s="181">
        <v>9273</v>
      </c>
      <c r="E26" s="181">
        <v>6091</v>
      </c>
      <c r="F26" s="181">
        <v>3182</v>
      </c>
      <c r="G26" s="181">
        <v>1285</v>
      </c>
      <c r="H26" s="182">
        <v>344</v>
      </c>
      <c r="I26" s="182">
        <v>494</v>
      </c>
      <c r="J26" s="182">
        <v>125</v>
      </c>
    </row>
    <row r="27" spans="1:10" ht="9.9499999999999993" customHeight="1">
      <c r="A27" s="106">
        <f>IF(D27&lt;&gt;"",COUNTA($D$8:D27),"")</f>
        <v>20</v>
      </c>
      <c r="B27" s="206" t="s">
        <v>18</v>
      </c>
      <c r="C27" s="185" t="s">
        <v>260</v>
      </c>
      <c r="D27" s="181">
        <v>5578</v>
      </c>
      <c r="E27" s="181">
        <v>3940</v>
      </c>
      <c r="F27" s="181">
        <v>1638</v>
      </c>
      <c r="G27" s="181">
        <v>588</v>
      </c>
      <c r="H27" s="182" t="s">
        <v>132</v>
      </c>
      <c r="I27" s="182">
        <v>311</v>
      </c>
      <c r="J27" s="182" t="s">
        <v>132</v>
      </c>
    </row>
    <row r="28" spans="1:10" ht="18.600000000000001" customHeight="1">
      <c r="A28" s="106">
        <f>IF(D28&lt;&gt;"",COUNTA($D$8:D28),"")</f>
        <v>21</v>
      </c>
      <c r="B28" s="169" t="s">
        <v>19</v>
      </c>
      <c r="C28" s="185" t="s">
        <v>261</v>
      </c>
      <c r="D28" s="181">
        <v>6732</v>
      </c>
      <c r="E28" s="181">
        <v>5502</v>
      </c>
      <c r="F28" s="181">
        <v>1230</v>
      </c>
      <c r="G28" s="181">
        <v>631</v>
      </c>
      <c r="H28" s="182">
        <v>97</v>
      </c>
      <c r="I28" s="182" t="s">
        <v>132</v>
      </c>
      <c r="J28" s="182">
        <v>55</v>
      </c>
    </row>
    <row r="29" spans="1:10" ht="9.9499999999999993" customHeight="1">
      <c r="A29" s="106">
        <f>IF(D29&lt;&gt;"",COUNTA($D$8:D29),"")</f>
        <v>22</v>
      </c>
      <c r="B29" s="206" t="s">
        <v>20</v>
      </c>
      <c r="C29" s="185" t="s">
        <v>228</v>
      </c>
      <c r="D29" s="181">
        <v>43578</v>
      </c>
      <c r="E29" s="181">
        <v>38457</v>
      </c>
      <c r="F29" s="181">
        <v>5121</v>
      </c>
      <c r="G29" s="181">
        <v>4062</v>
      </c>
      <c r="H29" s="182">
        <v>2560</v>
      </c>
      <c r="I29" s="182">
        <v>2866</v>
      </c>
      <c r="J29" s="182">
        <v>190</v>
      </c>
    </row>
    <row r="30" spans="1:10" ht="9.6" customHeight="1">
      <c r="A30" s="106">
        <f>IF(D30&lt;&gt;"",COUNTA($D$8:D30),"")</f>
        <v>23</v>
      </c>
      <c r="B30" s="169" t="s">
        <v>21</v>
      </c>
      <c r="C30" s="185" t="s">
        <v>262</v>
      </c>
      <c r="D30" s="181">
        <v>11611</v>
      </c>
      <c r="E30" s="181">
        <v>10459</v>
      </c>
      <c r="F30" s="181">
        <v>1152</v>
      </c>
      <c r="G30" s="181">
        <v>758</v>
      </c>
      <c r="H30" s="182">
        <v>613</v>
      </c>
      <c r="I30" s="182">
        <v>630</v>
      </c>
      <c r="J30" s="182">
        <v>28</v>
      </c>
    </row>
    <row r="31" spans="1:10" ht="18.600000000000001" customHeight="1">
      <c r="A31" s="106">
        <f>IF(D31&lt;&gt;"",COUNTA($D$8:D31),"")</f>
        <v>24</v>
      </c>
      <c r="B31" s="169">
        <v>43</v>
      </c>
      <c r="C31" s="185" t="s">
        <v>263</v>
      </c>
      <c r="D31" s="181">
        <v>31967</v>
      </c>
      <c r="E31" s="181">
        <v>27998</v>
      </c>
      <c r="F31" s="181">
        <v>3969</v>
      </c>
      <c r="G31" s="181">
        <v>3304</v>
      </c>
      <c r="H31" s="182">
        <v>1947</v>
      </c>
      <c r="I31" s="182">
        <v>2236</v>
      </c>
      <c r="J31" s="182">
        <v>162</v>
      </c>
    </row>
    <row r="32" spans="1:10" ht="9.9499999999999993" customHeight="1">
      <c r="A32" s="106">
        <f>IF(D32&lt;&gt;"",COUNTA($D$8:D32),"")</f>
        <v>25</v>
      </c>
      <c r="B32" s="206" t="s">
        <v>22</v>
      </c>
      <c r="C32" s="185" t="s">
        <v>229</v>
      </c>
      <c r="D32" s="181">
        <v>450016</v>
      </c>
      <c r="E32" s="181">
        <v>183893</v>
      </c>
      <c r="F32" s="181">
        <v>266123</v>
      </c>
      <c r="G32" s="181">
        <v>172377</v>
      </c>
      <c r="H32" s="182">
        <v>27285</v>
      </c>
      <c r="I32" s="182">
        <v>19106</v>
      </c>
      <c r="J32" s="182">
        <v>10017</v>
      </c>
    </row>
    <row r="33" spans="1:10" ht="9.9499999999999993" customHeight="1">
      <c r="A33" s="106">
        <f>IF(D33&lt;&gt;"",COUNTA($D$8:D33),"")</f>
        <v>26</v>
      </c>
      <c r="B33" s="206" t="s">
        <v>23</v>
      </c>
      <c r="C33" s="185" t="s">
        <v>230</v>
      </c>
      <c r="D33" s="181">
        <v>144882</v>
      </c>
      <c r="E33" s="181">
        <v>75252</v>
      </c>
      <c r="F33" s="181">
        <v>69630</v>
      </c>
      <c r="G33" s="181">
        <v>49309</v>
      </c>
      <c r="H33" s="182">
        <v>14330</v>
      </c>
      <c r="I33" s="182">
        <v>7489</v>
      </c>
      <c r="J33" s="182">
        <v>2804</v>
      </c>
    </row>
    <row r="34" spans="1:10" ht="9.9499999999999993" customHeight="1">
      <c r="A34" s="106">
        <f>IF(D34&lt;&gt;"",COUNTA($D$8:D34),"")</f>
        <v>27</v>
      </c>
      <c r="B34" s="206" t="s">
        <v>24</v>
      </c>
      <c r="C34" s="185" t="s">
        <v>264</v>
      </c>
      <c r="D34" s="181">
        <v>73765</v>
      </c>
      <c r="E34" s="181">
        <v>33390</v>
      </c>
      <c r="F34" s="181">
        <v>40375</v>
      </c>
      <c r="G34" s="181">
        <v>29769</v>
      </c>
      <c r="H34" s="182">
        <v>2255</v>
      </c>
      <c r="I34" s="182">
        <v>4794</v>
      </c>
      <c r="J34" s="182">
        <v>1730</v>
      </c>
    </row>
    <row r="35" spans="1:10" ht="9.9499999999999993" customHeight="1">
      <c r="A35" s="106">
        <f>IF(D35&lt;&gt;"",COUNTA($D$8:D35),"")</f>
        <v>28</v>
      </c>
      <c r="B35" s="206">
        <v>45</v>
      </c>
      <c r="C35" s="185" t="s">
        <v>265</v>
      </c>
      <c r="D35" s="181">
        <v>12148</v>
      </c>
      <c r="E35" s="181">
        <v>9918</v>
      </c>
      <c r="F35" s="181">
        <v>2230</v>
      </c>
      <c r="G35" s="181">
        <v>1274</v>
      </c>
      <c r="H35" s="182">
        <v>334</v>
      </c>
      <c r="I35" s="182">
        <v>1495</v>
      </c>
      <c r="J35" s="182">
        <v>192</v>
      </c>
    </row>
    <row r="36" spans="1:10" ht="9.6" customHeight="1">
      <c r="A36" s="106">
        <f>IF(D36&lt;&gt;"",COUNTA($D$8:D36),"")</f>
        <v>29</v>
      </c>
      <c r="B36" s="206">
        <v>46</v>
      </c>
      <c r="C36" s="185" t="s">
        <v>266</v>
      </c>
      <c r="D36" s="181">
        <v>14645</v>
      </c>
      <c r="E36" s="181">
        <v>10555</v>
      </c>
      <c r="F36" s="181">
        <v>4090</v>
      </c>
      <c r="G36" s="181">
        <v>1706</v>
      </c>
      <c r="H36" s="182">
        <v>452</v>
      </c>
      <c r="I36" s="182">
        <v>785</v>
      </c>
      <c r="J36" s="182">
        <v>146</v>
      </c>
    </row>
    <row r="37" spans="1:10" ht="9.6" customHeight="1">
      <c r="A37" s="106">
        <f>IF(D37&lt;&gt;"",COUNTA($D$8:D37),"")</f>
        <v>30</v>
      </c>
      <c r="B37" s="206">
        <v>47</v>
      </c>
      <c r="C37" s="185" t="s">
        <v>267</v>
      </c>
      <c r="D37" s="181">
        <v>46972</v>
      </c>
      <c r="E37" s="181">
        <v>12917</v>
      </c>
      <c r="F37" s="181">
        <v>34055</v>
      </c>
      <c r="G37" s="181">
        <v>26789</v>
      </c>
      <c r="H37" s="182">
        <v>1469</v>
      </c>
      <c r="I37" s="182">
        <v>2514</v>
      </c>
      <c r="J37" s="182">
        <v>1392</v>
      </c>
    </row>
    <row r="38" spans="1:10" ht="9.9499999999999993" customHeight="1">
      <c r="A38" s="106">
        <f>IF(D38&lt;&gt;"",COUNTA($D$8:D38),"")</f>
        <v>31</v>
      </c>
      <c r="B38" s="206" t="s">
        <v>25</v>
      </c>
      <c r="C38" s="185" t="s">
        <v>268</v>
      </c>
      <c r="D38" s="181">
        <v>32926</v>
      </c>
      <c r="E38" s="181">
        <v>25056</v>
      </c>
      <c r="F38" s="181">
        <v>7870</v>
      </c>
      <c r="G38" s="181">
        <v>6545</v>
      </c>
      <c r="H38" s="182">
        <v>2886</v>
      </c>
      <c r="I38" s="182">
        <v>818</v>
      </c>
      <c r="J38" s="182">
        <v>140</v>
      </c>
    </row>
    <row r="39" spans="1:10" ht="9.9499999999999993" customHeight="1">
      <c r="A39" s="106">
        <f>IF(D39&lt;&gt;"",COUNTA($D$8:D39),"")</f>
        <v>32</v>
      </c>
      <c r="B39" s="206" t="s">
        <v>26</v>
      </c>
      <c r="C39" s="185" t="s">
        <v>269</v>
      </c>
      <c r="D39" s="181">
        <v>38191</v>
      </c>
      <c r="E39" s="181">
        <v>16806</v>
      </c>
      <c r="F39" s="181">
        <v>21385</v>
      </c>
      <c r="G39" s="181">
        <v>12995</v>
      </c>
      <c r="H39" s="182">
        <v>9189</v>
      </c>
      <c r="I39" s="182">
        <v>1877</v>
      </c>
      <c r="J39" s="182">
        <v>934</v>
      </c>
    </row>
    <row r="40" spans="1:10" ht="9.9499999999999993" customHeight="1">
      <c r="A40" s="106">
        <f>IF(D40&lt;&gt;"",COUNTA($D$8:D40),"")</f>
        <v>33</v>
      </c>
      <c r="B40" s="206" t="s">
        <v>27</v>
      </c>
      <c r="C40" s="185" t="s">
        <v>231</v>
      </c>
      <c r="D40" s="181">
        <v>8817</v>
      </c>
      <c r="E40" s="181">
        <v>5798</v>
      </c>
      <c r="F40" s="181">
        <v>3019</v>
      </c>
      <c r="G40" s="181">
        <v>1754</v>
      </c>
      <c r="H40" s="182">
        <v>278</v>
      </c>
      <c r="I40" s="182">
        <v>415</v>
      </c>
      <c r="J40" s="182">
        <v>87</v>
      </c>
    </row>
    <row r="41" spans="1:10" ht="9.9499999999999993" customHeight="1">
      <c r="A41" s="106">
        <f>IF(D41&lt;&gt;"",COUNTA($D$8:D41),"")</f>
        <v>34</v>
      </c>
      <c r="B41" s="206" t="s">
        <v>28</v>
      </c>
      <c r="C41" s="185" t="s">
        <v>270</v>
      </c>
      <c r="D41" s="181">
        <v>1736</v>
      </c>
      <c r="E41" s="181">
        <v>889</v>
      </c>
      <c r="F41" s="181">
        <v>847</v>
      </c>
      <c r="G41" s="181">
        <v>390</v>
      </c>
      <c r="H41" s="182" t="s">
        <v>132</v>
      </c>
      <c r="I41" s="182" t="s">
        <v>132</v>
      </c>
      <c r="J41" s="182">
        <v>37</v>
      </c>
    </row>
    <row r="42" spans="1:10" ht="9.6" customHeight="1">
      <c r="A42" s="106">
        <f>IF(D42&lt;&gt;"",COUNTA($D$8:D42),"")</f>
        <v>35</v>
      </c>
      <c r="B42" s="206">
        <v>61</v>
      </c>
      <c r="C42" s="185" t="s">
        <v>271</v>
      </c>
      <c r="D42" s="181">
        <v>686</v>
      </c>
      <c r="E42" s="181">
        <v>513</v>
      </c>
      <c r="F42" s="181">
        <v>173</v>
      </c>
      <c r="G42" s="181">
        <v>108</v>
      </c>
      <c r="H42" s="182" t="s">
        <v>132</v>
      </c>
      <c r="I42" s="182" t="s">
        <v>132</v>
      </c>
      <c r="J42" s="182" t="s">
        <v>131</v>
      </c>
    </row>
    <row r="43" spans="1:10" ht="9.9499999999999993" customHeight="1">
      <c r="A43" s="106">
        <f>IF(D43&lt;&gt;"",COUNTA($D$8:D43),"")</f>
        <v>36</v>
      </c>
      <c r="B43" s="206" t="s">
        <v>29</v>
      </c>
      <c r="C43" s="185" t="s">
        <v>272</v>
      </c>
      <c r="D43" s="181">
        <v>6395</v>
      </c>
      <c r="E43" s="181">
        <v>4396</v>
      </c>
      <c r="F43" s="181">
        <v>1999</v>
      </c>
      <c r="G43" s="181">
        <v>1256</v>
      </c>
      <c r="H43" s="182">
        <v>234</v>
      </c>
      <c r="I43" s="182">
        <v>334</v>
      </c>
      <c r="J43" s="182">
        <v>50</v>
      </c>
    </row>
    <row r="44" spans="1:10" ht="9.9499999999999993" customHeight="1">
      <c r="A44" s="106">
        <f>IF(D44&lt;&gt;"",COUNTA($D$8:D44),"")</f>
        <v>37</v>
      </c>
      <c r="B44" s="206" t="s">
        <v>30</v>
      </c>
      <c r="C44" s="185" t="s">
        <v>232</v>
      </c>
      <c r="D44" s="181">
        <v>7893</v>
      </c>
      <c r="E44" s="181">
        <v>2805</v>
      </c>
      <c r="F44" s="181">
        <v>5088</v>
      </c>
      <c r="G44" s="181">
        <v>2893</v>
      </c>
      <c r="H44" s="182">
        <v>130</v>
      </c>
      <c r="I44" s="182">
        <v>458</v>
      </c>
      <c r="J44" s="182">
        <v>198</v>
      </c>
    </row>
    <row r="45" spans="1:10" ht="9.9499999999999993" customHeight="1">
      <c r="A45" s="106">
        <f>IF(D45&lt;&gt;"",COUNTA($D$8:D45),"")</f>
        <v>38</v>
      </c>
      <c r="B45" s="206">
        <v>64</v>
      </c>
      <c r="C45" s="185" t="s">
        <v>273</v>
      </c>
      <c r="D45" s="181">
        <v>5207</v>
      </c>
      <c r="E45" s="181">
        <v>1767</v>
      </c>
      <c r="F45" s="181">
        <v>3440</v>
      </c>
      <c r="G45" s="181">
        <v>1948</v>
      </c>
      <c r="H45" s="182">
        <v>72</v>
      </c>
      <c r="I45" s="182">
        <v>301</v>
      </c>
      <c r="J45" s="182">
        <v>134</v>
      </c>
    </row>
    <row r="46" spans="1:10" ht="18.600000000000001" customHeight="1">
      <c r="A46" s="106">
        <f>IF(D46&lt;&gt;"",COUNTA($D$8:D46),"")</f>
        <v>39</v>
      </c>
      <c r="B46" s="169" t="s">
        <v>31</v>
      </c>
      <c r="C46" s="185" t="s">
        <v>290</v>
      </c>
      <c r="D46" s="181">
        <v>2686</v>
      </c>
      <c r="E46" s="181">
        <v>1038</v>
      </c>
      <c r="F46" s="181">
        <v>1648</v>
      </c>
      <c r="G46" s="181">
        <v>945</v>
      </c>
      <c r="H46" s="182">
        <v>58</v>
      </c>
      <c r="I46" s="182">
        <v>157</v>
      </c>
      <c r="J46" s="182">
        <v>64</v>
      </c>
    </row>
    <row r="47" spans="1:10" ht="9.9499999999999993" customHeight="1">
      <c r="A47" s="106">
        <f>IF(D47&lt;&gt;"",COUNTA($D$8:D47),"")</f>
        <v>40</v>
      </c>
      <c r="B47" s="206" t="s">
        <v>32</v>
      </c>
      <c r="C47" s="185" t="s">
        <v>233</v>
      </c>
      <c r="D47" s="181">
        <v>7937</v>
      </c>
      <c r="E47" s="181">
        <v>4008</v>
      </c>
      <c r="F47" s="181">
        <v>3929</v>
      </c>
      <c r="G47" s="181">
        <v>2045</v>
      </c>
      <c r="H47" s="182">
        <v>370</v>
      </c>
      <c r="I47" s="182">
        <v>244</v>
      </c>
      <c r="J47" s="182">
        <v>138</v>
      </c>
    </row>
    <row r="48" spans="1:10" ht="18.600000000000001" customHeight="1">
      <c r="A48" s="106">
        <f>IF(D48&lt;&gt;"",COUNTA($D$8:D48),"")</f>
        <v>41</v>
      </c>
      <c r="B48" s="169" t="s">
        <v>49</v>
      </c>
      <c r="C48" s="185" t="s">
        <v>274</v>
      </c>
      <c r="D48" s="181">
        <v>68888</v>
      </c>
      <c r="E48" s="181">
        <v>35463</v>
      </c>
      <c r="F48" s="181">
        <v>33425</v>
      </c>
      <c r="G48" s="181">
        <v>23662</v>
      </c>
      <c r="H48" s="182">
        <v>5702</v>
      </c>
      <c r="I48" s="182">
        <v>1599</v>
      </c>
      <c r="J48" s="182">
        <v>759</v>
      </c>
    </row>
    <row r="49" spans="1:10" ht="9.9499999999999993" customHeight="1">
      <c r="A49" s="106">
        <f>IF(D49&lt;&gt;"",COUNTA($D$8:D49),"")</f>
        <v>42</v>
      </c>
      <c r="B49" s="206" t="s">
        <v>33</v>
      </c>
      <c r="C49" s="185" t="s">
        <v>275</v>
      </c>
      <c r="D49" s="181">
        <v>25002</v>
      </c>
      <c r="E49" s="181">
        <v>10964</v>
      </c>
      <c r="F49" s="181">
        <v>14038</v>
      </c>
      <c r="G49" s="181">
        <v>6875</v>
      </c>
      <c r="H49" s="182">
        <v>1401</v>
      </c>
      <c r="I49" s="182">
        <v>1115</v>
      </c>
      <c r="J49" s="182">
        <v>610</v>
      </c>
    </row>
    <row r="50" spans="1:10" ht="9.9499999999999993" customHeight="1">
      <c r="A50" s="106">
        <f>IF(D50&lt;&gt;"",COUNTA($D$8:D50),"")</f>
        <v>43</v>
      </c>
      <c r="B50" s="206" t="s">
        <v>34</v>
      </c>
      <c r="C50" s="185" t="s">
        <v>276</v>
      </c>
      <c r="D50" s="181">
        <v>16992</v>
      </c>
      <c r="E50" s="181">
        <v>7274</v>
      </c>
      <c r="F50" s="181">
        <v>9718</v>
      </c>
      <c r="G50" s="181">
        <v>4724</v>
      </c>
      <c r="H50" s="182">
        <v>639</v>
      </c>
      <c r="I50" s="182">
        <v>839</v>
      </c>
      <c r="J50" s="182">
        <v>424</v>
      </c>
    </row>
    <row r="51" spans="1:10" ht="9.9499999999999993" customHeight="1">
      <c r="A51" s="106">
        <f>IF(D51&lt;&gt;"",COUNTA($D$8:D51),"")</f>
        <v>44</v>
      </c>
      <c r="B51" s="206">
        <v>72</v>
      </c>
      <c r="C51" s="185" t="s">
        <v>277</v>
      </c>
      <c r="D51" s="181">
        <v>5526</v>
      </c>
      <c r="E51" s="181">
        <v>2776</v>
      </c>
      <c r="F51" s="181">
        <v>2750</v>
      </c>
      <c r="G51" s="181">
        <v>1284</v>
      </c>
      <c r="H51" s="182">
        <v>682</v>
      </c>
      <c r="I51" s="182">
        <v>98</v>
      </c>
      <c r="J51" s="182">
        <v>47</v>
      </c>
    </row>
    <row r="52" spans="1:10" ht="9.9499999999999993" customHeight="1">
      <c r="A52" s="106">
        <f>IF(D52&lt;&gt;"",COUNTA($D$8:D52),"")</f>
        <v>45</v>
      </c>
      <c r="B52" s="206" t="s">
        <v>35</v>
      </c>
      <c r="C52" s="185" t="s">
        <v>278</v>
      </c>
      <c r="D52" s="181">
        <v>2484</v>
      </c>
      <c r="E52" s="181">
        <v>914</v>
      </c>
      <c r="F52" s="181">
        <v>1570</v>
      </c>
      <c r="G52" s="181">
        <v>867</v>
      </c>
      <c r="H52" s="182">
        <v>80</v>
      </c>
      <c r="I52" s="182">
        <v>178</v>
      </c>
      <c r="J52" s="182">
        <v>139</v>
      </c>
    </row>
    <row r="53" spans="1:10" ht="9.9499999999999993" customHeight="1">
      <c r="A53" s="106">
        <f>IF(D53&lt;&gt;"",COUNTA($D$8:D53),"")</f>
        <v>46</v>
      </c>
      <c r="B53" s="206" t="s">
        <v>36</v>
      </c>
      <c r="C53" s="185" t="s">
        <v>279</v>
      </c>
      <c r="D53" s="181">
        <v>43886</v>
      </c>
      <c r="E53" s="181">
        <v>24499</v>
      </c>
      <c r="F53" s="181">
        <v>19387</v>
      </c>
      <c r="G53" s="181">
        <v>16787</v>
      </c>
      <c r="H53" s="182">
        <v>4301</v>
      </c>
      <c r="I53" s="182">
        <v>484</v>
      </c>
      <c r="J53" s="182">
        <v>149</v>
      </c>
    </row>
    <row r="54" spans="1:10" ht="9.9499999999999993" customHeight="1">
      <c r="A54" s="106">
        <f>IF(D54&lt;&gt;"",COUNTA($D$8:D54),"")</f>
        <v>47</v>
      </c>
      <c r="B54" s="165" t="s">
        <v>37</v>
      </c>
      <c r="C54" s="185" t="s">
        <v>280</v>
      </c>
      <c r="D54" s="181">
        <v>7660</v>
      </c>
      <c r="E54" s="181">
        <v>5964</v>
      </c>
      <c r="F54" s="181">
        <v>1696</v>
      </c>
      <c r="G54" s="181">
        <v>1016</v>
      </c>
      <c r="H54" s="182">
        <v>1996</v>
      </c>
      <c r="I54" s="182">
        <v>25</v>
      </c>
      <c r="J54" s="182">
        <v>13</v>
      </c>
    </row>
    <row r="55" spans="1:10" ht="18.600000000000001" customHeight="1">
      <c r="A55" s="106">
        <f>IF(D55&lt;&gt;"",COUNTA($D$8:D55),"")</f>
        <v>48</v>
      </c>
      <c r="B55" s="169" t="s">
        <v>38</v>
      </c>
      <c r="C55" s="185" t="s">
        <v>234</v>
      </c>
      <c r="D55" s="181">
        <v>189586</v>
      </c>
      <c r="E55" s="181">
        <v>52219</v>
      </c>
      <c r="F55" s="181">
        <v>137367</v>
      </c>
      <c r="G55" s="181">
        <v>83161</v>
      </c>
      <c r="H55" s="182">
        <v>4841</v>
      </c>
      <c r="I55" s="182">
        <v>8273</v>
      </c>
      <c r="J55" s="182">
        <v>5679</v>
      </c>
    </row>
    <row r="56" spans="1:10" ht="9.9499999999999993" customHeight="1">
      <c r="A56" s="106">
        <f>IF(D56&lt;&gt;"",COUNTA($D$8:D56),"")</f>
        <v>49</v>
      </c>
      <c r="B56" s="206" t="s">
        <v>39</v>
      </c>
      <c r="C56" s="185" t="s">
        <v>281</v>
      </c>
      <c r="D56" s="181">
        <v>42510</v>
      </c>
      <c r="E56" s="181">
        <v>15473</v>
      </c>
      <c r="F56" s="181">
        <v>27037</v>
      </c>
      <c r="G56" s="181">
        <v>12618</v>
      </c>
      <c r="H56" s="182">
        <v>238</v>
      </c>
      <c r="I56" s="182">
        <v>1634</v>
      </c>
      <c r="J56" s="182">
        <v>870</v>
      </c>
    </row>
    <row r="57" spans="1:10" ht="9.9499999999999993" customHeight="1">
      <c r="A57" s="106">
        <f>IF(D57&lt;&gt;"",COUNTA($D$8:D57),"")</f>
        <v>50</v>
      </c>
      <c r="B57" s="206" t="s">
        <v>40</v>
      </c>
      <c r="C57" s="185" t="s">
        <v>282</v>
      </c>
      <c r="D57" s="181">
        <v>28737</v>
      </c>
      <c r="E57" s="181">
        <v>7800</v>
      </c>
      <c r="F57" s="181">
        <v>20937</v>
      </c>
      <c r="G57" s="181">
        <v>13906</v>
      </c>
      <c r="H57" s="182">
        <v>956</v>
      </c>
      <c r="I57" s="182">
        <v>900</v>
      </c>
      <c r="J57" s="182">
        <v>472</v>
      </c>
    </row>
    <row r="58" spans="1:10" ht="9.9499999999999993" customHeight="1">
      <c r="A58" s="106">
        <f>IF(D58&lt;&gt;"",COUNTA($D$8:D58),"")</f>
        <v>51</v>
      </c>
      <c r="B58" s="206" t="s">
        <v>41</v>
      </c>
      <c r="C58" s="185" t="s">
        <v>283</v>
      </c>
      <c r="D58" s="181">
        <v>118339</v>
      </c>
      <c r="E58" s="181">
        <v>28946</v>
      </c>
      <c r="F58" s="181">
        <v>89393</v>
      </c>
      <c r="G58" s="181">
        <v>56637</v>
      </c>
      <c r="H58" s="182">
        <v>3647</v>
      </c>
      <c r="I58" s="182">
        <v>5739</v>
      </c>
      <c r="J58" s="182">
        <v>4337</v>
      </c>
    </row>
    <row r="59" spans="1:10" ht="9.9499999999999993" customHeight="1">
      <c r="A59" s="106">
        <f>IF(D59&lt;&gt;"",COUNTA($D$8:D59),"")</f>
        <v>52</v>
      </c>
      <c r="B59" s="206">
        <v>86</v>
      </c>
      <c r="C59" s="185" t="s">
        <v>284</v>
      </c>
      <c r="D59" s="181">
        <v>55352</v>
      </c>
      <c r="E59" s="181">
        <v>11998</v>
      </c>
      <c r="F59" s="181">
        <v>43354</v>
      </c>
      <c r="G59" s="181">
        <v>21970</v>
      </c>
      <c r="H59" s="182">
        <v>2106</v>
      </c>
      <c r="I59" s="182">
        <v>3979</v>
      </c>
      <c r="J59" s="182">
        <v>3073</v>
      </c>
    </row>
    <row r="60" spans="1:10" ht="9.9499999999999993" customHeight="1">
      <c r="A60" s="106">
        <f>IF(D60&lt;&gt;"",COUNTA($D$8:D60),"")</f>
        <v>53</v>
      </c>
      <c r="B60" s="206" t="s">
        <v>42</v>
      </c>
      <c r="C60" s="185" t="s">
        <v>285</v>
      </c>
      <c r="D60" s="181">
        <v>62987</v>
      </c>
      <c r="E60" s="181">
        <v>16948</v>
      </c>
      <c r="F60" s="181">
        <v>46039</v>
      </c>
      <c r="G60" s="181">
        <v>34667</v>
      </c>
      <c r="H60" s="182">
        <v>1541</v>
      </c>
      <c r="I60" s="182">
        <v>1760</v>
      </c>
      <c r="J60" s="182">
        <v>1264</v>
      </c>
    </row>
    <row r="61" spans="1:10" ht="18.600000000000001" customHeight="1">
      <c r="A61" s="106">
        <f>IF(D61&lt;&gt;"",COUNTA($D$8:D61),"")</f>
        <v>54</v>
      </c>
      <c r="B61" s="169" t="s">
        <v>43</v>
      </c>
      <c r="C61" s="185" t="s">
        <v>286</v>
      </c>
      <c r="D61" s="181">
        <v>22013</v>
      </c>
      <c r="E61" s="181">
        <v>8348</v>
      </c>
      <c r="F61" s="181">
        <v>13665</v>
      </c>
      <c r="G61" s="181">
        <v>9553</v>
      </c>
      <c r="H61" s="182">
        <v>1634</v>
      </c>
      <c r="I61" s="182">
        <v>628</v>
      </c>
      <c r="J61" s="182">
        <v>352</v>
      </c>
    </row>
    <row r="62" spans="1:10" ht="9.9499999999999993" customHeight="1">
      <c r="A62" s="106">
        <f>IF(D62&lt;&gt;"",COUNTA($D$8:D62),"")</f>
        <v>55</v>
      </c>
      <c r="B62" s="206" t="s">
        <v>44</v>
      </c>
      <c r="C62" s="185" t="s">
        <v>287</v>
      </c>
      <c r="D62" s="181">
        <v>6149</v>
      </c>
      <c r="E62" s="181">
        <v>3048</v>
      </c>
      <c r="F62" s="181">
        <v>3101</v>
      </c>
      <c r="G62" s="181">
        <v>1864</v>
      </c>
      <c r="H62" s="182">
        <v>483</v>
      </c>
      <c r="I62" s="182">
        <v>267</v>
      </c>
      <c r="J62" s="182">
        <v>118</v>
      </c>
    </row>
    <row r="63" spans="1:10" ht="9.9499999999999993" customHeight="1">
      <c r="A63" s="106">
        <f>IF(D63&lt;&gt;"",COUNTA($D$8:D63),"")</f>
        <v>56</v>
      </c>
      <c r="B63" s="206" t="s">
        <v>45</v>
      </c>
      <c r="C63" s="185" t="s">
        <v>288</v>
      </c>
      <c r="D63" s="181">
        <v>15267</v>
      </c>
      <c r="E63" s="181">
        <v>5113</v>
      </c>
      <c r="F63" s="181">
        <v>10154</v>
      </c>
      <c r="G63" s="181">
        <v>7395</v>
      </c>
      <c r="H63" s="182">
        <v>1100</v>
      </c>
      <c r="I63" s="182">
        <v>361</v>
      </c>
      <c r="J63" s="182">
        <v>234</v>
      </c>
    </row>
    <row r="64" spans="1:10" ht="18.600000000000001" customHeight="1">
      <c r="A64" s="106">
        <f>IF(D64&lt;&gt;"",COUNTA($D$8:D64),"")</f>
        <v>57</v>
      </c>
      <c r="B64" s="169" t="s">
        <v>46</v>
      </c>
      <c r="C64" s="185" t="s">
        <v>289</v>
      </c>
      <c r="D64" s="181">
        <v>597</v>
      </c>
      <c r="E64" s="181">
        <v>187</v>
      </c>
      <c r="F64" s="181">
        <v>410</v>
      </c>
      <c r="G64" s="181">
        <v>294</v>
      </c>
      <c r="H64" s="182">
        <v>51</v>
      </c>
      <c r="I64" s="182" t="s">
        <v>131</v>
      </c>
      <c r="J64" s="182" t="s">
        <v>131</v>
      </c>
    </row>
    <row r="65" spans="1:10" ht="9.9499999999999993" customHeight="1">
      <c r="A65" s="106">
        <f>IF(D65&lt;&gt;"",COUNTA($D$8:D65),"")</f>
        <v>58</v>
      </c>
      <c r="B65" s="206" t="s">
        <v>47</v>
      </c>
      <c r="C65" s="185" t="s">
        <v>293</v>
      </c>
      <c r="D65" s="182" t="s">
        <v>131</v>
      </c>
      <c r="E65" s="182" t="s">
        <v>131</v>
      </c>
      <c r="F65" s="182" t="s">
        <v>131</v>
      </c>
      <c r="G65" s="182" t="s">
        <v>131</v>
      </c>
      <c r="H65" s="182" t="s">
        <v>131</v>
      </c>
      <c r="I65" s="182" t="s">
        <v>131</v>
      </c>
      <c r="J65" s="182" t="s">
        <v>131</v>
      </c>
    </row>
  </sheetData>
  <mergeCells count="13">
    <mergeCell ref="A1:C1"/>
    <mergeCell ref="D1:J1"/>
    <mergeCell ref="A2:A5"/>
    <mergeCell ref="B2:B5"/>
    <mergeCell ref="C2:C5"/>
    <mergeCell ref="D2:D5"/>
    <mergeCell ref="E2:J2"/>
    <mergeCell ref="E3:E5"/>
    <mergeCell ref="F3:F5"/>
    <mergeCell ref="G3:G5"/>
    <mergeCell ref="H3:H5"/>
    <mergeCell ref="I3:J3"/>
    <mergeCell ref="I4:I5"/>
  </mergeCells>
  <conditionalFormatting sqref="D8:J65">
    <cfRule type="cellIs" dxfId="34" priority="2" stopIfTrue="1" operator="between">
      <formula>0.1</formula>
      <formula>2.9</formula>
    </cfRule>
  </conditionalFormatting>
  <conditionalFormatting sqref="D7:J7">
    <cfRule type="cellIs" dxfId="33"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43&amp;R&amp;"-,Standard"&amp;7&amp;P</oddFooter>
    <evenFooter>&amp;L&amp;"-,Standard"&amp;7&amp;P&amp;R&amp;"-,Standard"&amp;7StatA MV, Statistischer Bericht A653 2022 43</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69"/>
  <sheetViews>
    <sheetView zoomScale="140" zoomScaleNormal="140" workbookViewId="0">
      <pane xSplit="4" ySplit="6" topLeftCell="E7" activePane="bottomRight" state="frozen"/>
      <selection sqref="A1:B1"/>
      <selection pane="topRight" sqref="A1:B1"/>
      <selection pane="bottomLeft" sqref="A1:B1"/>
      <selection pane="bottomRight" activeCell="E7" sqref="E7:L7"/>
    </sheetView>
  </sheetViews>
  <sheetFormatPr baseColWidth="10" defaultColWidth="6.28515625" defaultRowHeight="11.45" customHeight="1"/>
  <cols>
    <col min="1" max="1" width="3.28515625" style="98" customWidth="1"/>
    <col min="2" max="2" width="4.5703125" style="98" customWidth="1"/>
    <col min="3" max="3" width="33.5703125" style="98" customWidth="1"/>
    <col min="4" max="4" width="4.28515625" style="110" customWidth="1"/>
    <col min="5" max="5" width="6.7109375" style="98" customWidth="1"/>
    <col min="6" max="7" width="5.28515625" style="98" customWidth="1"/>
    <col min="8" max="10" width="6.28515625" style="98" customWidth="1"/>
    <col min="11" max="11" width="5.28515625" style="98" customWidth="1"/>
    <col min="12" max="12" width="5.140625" style="98" customWidth="1"/>
    <col min="13" max="229" width="11.42578125" style="98" customWidth="1"/>
    <col min="230" max="230" width="5.42578125" style="98" customWidth="1"/>
    <col min="231" max="231" width="27.7109375" style="98" customWidth="1"/>
    <col min="232" max="232" width="7.5703125" style="98" customWidth="1"/>
    <col min="233" max="233" width="6.7109375" style="98" customWidth="1"/>
    <col min="234" max="16384" width="6.28515625" style="98"/>
  </cols>
  <sheetData>
    <row r="1" spans="1:12" s="157" customFormat="1" ht="54" customHeight="1">
      <c r="A1" s="287" t="s">
        <v>85</v>
      </c>
      <c r="B1" s="288"/>
      <c r="C1" s="288"/>
      <c r="D1" s="288"/>
      <c r="E1" s="289" t="s">
        <v>338</v>
      </c>
      <c r="F1" s="289"/>
      <c r="G1" s="289"/>
      <c r="H1" s="289"/>
      <c r="I1" s="289"/>
      <c r="J1" s="289"/>
      <c r="K1" s="289"/>
      <c r="L1" s="290"/>
    </row>
    <row r="2" spans="1:12" s="108" customFormat="1" ht="11.45" customHeight="1">
      <c r="A2" s="291" t="s">
        <v>83</v>
      </c>
      <c r="B2" s="293" t="s">
        <v>332</v>
      </c>
      <c r="C2" s="293" t="s">
        <v>0</v>
      </c>
      <c r="D2" s="293" t="s">
        <v>156</v>
      </c>
      <c r="E2" s="298" t="s">
        <v>1</v>
      </c>
      <c r="F2" s="293" t="s">
        <v>51</v>
      </c>
      <c r="G2" s="294"/>
      <c r="H2" s="294"/>
      <c r="I2" s="294"/>
      <c r="J2" s="294"/>
      <c r="K2" s="294"/>
      <c r="L2" s="307"/>
    </row>
    <row r="3" spans="1:12" s="108" customFormat="1" ht="11.45" customHeight="1">
      <c r="A3" s="306"/>
      <c r="B3" s="294"/>
      <c r="C3" s="294"/>
      <c r="D3" s="294"/>
      <c r="E3" s="295"/>
      <c r="F3" s="293" t="s">
        <v>165</v>
      </c>
      <c r="G3" s="293" t="s">
        <v>171</v>
      </c>
      <c r="H3" s="293" t="s">
        <v>172</v>
      </c>
      <c r="I3" s="293" t="s">
        <v>173</v>
      </c>
      <c r="J3" s="293" t="s">
        <v>174</v>
      </c>
      <c r="K3" s="293" t="s">
        <v>52</v>
      </c>
      <c r="L3" s="308" t="s">
        <v>157</v>
      </c>
    </row>
    <row r="4" spans="1:12" s="108" customFormat="1" ht="11.45" customHeight="1">
      <c r="A4" s="306"/>
      <c r="B4" s="294"/>
      <c r="C4" s="294"/>
      <c r="D4" s="294"/>
      <c r="E4" s="295"/>
      <c r="F4" s="294"/>
      <c r="G4" s="294"/>
      <c r="H4" s="294"/>
      <c r="I4" s="294"/>
      <c r="J4" s="294"/>
      <c r="K4" s="294"/>
      <c r="L4" s="307"/>
    </row>
    <row r="5" spans="1:12" s="108" customFormat="1" ht="13.5" customHeight="1">
      <c r="A5" s="306"/>
      <c r="B5" s="294"/>
      <c r="C5" s="294"/>
      <c r="D5" s="294"/>
      <c r="E5" s="295"/>
      <c r="F5" s="294"/>
      <c r="G5" s="294"/>
      <c r="H5" s="294"/>
      <c r="I5" s="294"/>
      <c r="J5" s="294"/>
      <c r="K5" s="294"/>
      <c r="L5" s="307"/>
    </row>
    <row r="6" spans="1:12" s="104" customFormat="1" ht="11.45" customHeight="1">
      <c r="A6" s="99">
        <v>1</v>
      </c>
      <c r="B6" s="101">
        <v>2</v>
      </c>
      <c r="C6" s="102">
        <v>3</v>
      </c>
      <c r="D6" s="101">
        <v>4</v>
      </c>
      <c r="E6" s="101">
        <v>5</v>
      </c>
      <c r="F6" s="101">
        <v>6</v>
      </c>
      <c r="G6" s="101">
        <v>7</v>
      </c>
      <c r="H6" s="101">
        <v>8</v>
      </c>
      <c r="I6" s="101">
        <v>9</v>
      </c>
      <c r="J6" s="101">
        <v>10</v>
      </c>
      <c r="K6" s="102">
        <v>11</v>
      </c>
      <c r="L6" s="109">
        <v>12</v>
      </c>
    </row>
    <row r="7" spans="1:12" ht="20.100000000000001" customHeight="1">
      <c r="A7" s="202"/>
      <c r="B7" s="203"/>
      <c r="C7" s="162"/>
      <c r="D7" s="194"/>
      <c r="E7" s="302" t="s">
        <v>1</v>
      </c>
      <c r="F7" s="303"/>
      <c r="G7" s="303"/>
      <c r="H7" s="303"/>
      <c r="I7" s="303"/>
      <c r="J7" s="303"/>
      <c r="K7" s="303"/>
      <c r="L7" s="303"/>
    </row>
    <row r="8" spans="1:12" ht="10.35" customHeight="1">
      <c r="A8" s="106">
        <f>IF(F8&lt;&gt;"",COUNTA($F8:F$8),"")</f>
        <v>1</v>
      </c>
      <c r="B8" s="232" t="s">
        <v>50</v>
      </c>
      <c r="C8" s="163" t="s">
        <v>313</v>
      </c>
      <c r="D8" s="217" t="s">
        <v>155</v>
      </c>
      <c r="E8" s="183">
        <v>296643</v>
      </c>
      <c r="F8" s="183">
        <v>7979</v>
      </c>
      <c r="G8" s="183">
        <v>36223</v>
      </c>
      <c r="H8" s="183">
        <v>69652</v>
      </c>
      <c r="I8" s="183">
        <v>64301</v>
      </c>
      <c r="J8" s="183">
        <v>82298</v>
      </c>
      <c r="K8" s="183">
        <v>33279</v>
      </c>
      <c r="L8" s="184">
        <v>2911</v>
      </c>
    </row>
    <row r="9" spans="1:12" ht="10.35" customHeight="1">
      <c r="A9" s="106">
        <f>IF(F9&lt;&gt;"",COUNTA($F$8:F9),"")</f>
        <v>2</v>
      </c>
      <c r="B9" s="232"/>
      <c r="C9" s="170"/>
      <c r="D9" s="217" t="s">
        <v>158</v>
      </c>
      <c r="E9" s="183">
        <v>589968</v>
      </c>
      <c r="F9" s="183">
        <v>18887</v>
      </c>
      <c r="G9" s="183">
        <v>78391</v>
      </c>
      <c r="H9" s="183">
        <v>140097</v>
      </c>
      <c r="I9" s="183">
        <v>128451</v>
      </c>
      <c r="J9" s="183">
        <v>154467</v>
      </c>
      <c r="K9" s="183">
        <v>62370</v>
      </c>
      <c r="L9" s="184">
        <v>7305</v>
      </c>
    </row>
    <row r="10" spans="1:12" ht="10.35" customHeight="1">
      <c r="A10" s="106">
        <f>IF(F10&lt;&gt;"",COUNTA($F$8:F10),"")</f>
        <v>3</v>
      </c>
      <c r="B10" s="206" t="s">
        <v>6</v>
      </c>
      <c r="C10" s="185" t="s">
        <v>222</v>
      </c>
      <c r="D10" s="208" t="s">
        <v>155</v>
      </c>
      <c r="E10" s="181">
        <v>4005</v>
      </c>
      <c r="F10" s="181">
        <v>172</v>
      </c>
      <c r="G10" s="181">
        <v>618</v>
      </c>
      <c r="H10" s="181">
        <v>786</v>
      </c>
      <c r="I10" s="181">
        <v>704</v>
      </c>
      <c r="J10" s="181">
        <v>1200</v>
      </c>
      <c r="K10" s="181">
        <v>475</v>
      </c>
      <c r="L10" s="182">
        <v>50</v>
      </c>
    </row>
    <row r="11" spans="1:12" ht="10.35" customHeight="1">
      <c r="A11" s="106">
        <f>IF(F11&lt;&gt;"",COUNTA($F$8:F11),"")</f>
        <v>4</v>
      </c>
      <c r="B11" s="206"/>
      <c r="C11" s="185"/>
      <c r="D11" s="208" t="s">
        <v>158</v>
      </c>
      <c r="E11" s="181">
        <v>15386</v>
      </c>
      <c r="F11" s="181">
        <v>727</v>
      </c>
      <c r="G11" s="181">
        <v>2599</v>
      </c>
      <c r="H11" s="181">
        <v>3409</v>
      </c>
      <c r="I11" s="181">
        <v>2536</v>
      </c>
      <c r="J11" s="181">
        <v>4164</v>
      </c>
      <c r="K11" s="181">
        <v>1766</v>
      </c>
      <c r="L11" s="182">
        <v>185</v>
      </c>
    </row>
    <row r="12" spans="1:12" ht="10.35" customHeight="1">
      <c r="A12" s="106">
        <f>IF(F12&lt;&gt;"",COUNTA($F$8:F12),"")</f>
        <v>5</v>
      </c>
      <c r="B12" s="206" t="s">
        <v>7</v>
      </c>
      <c r="C12" s="165" t="s">
        <v>225</v>
      </c>
      <c r="D12" s="208" t="s">
        <v>155</v>
      </c>
      <c r="E12" s="181">
        <v>26513</v>
      </c>
      <c r="F12" s="181">
        <v>553</v>
      </c>
      <c r="G12" s="181">
        <v>2630</v>
      </c>
      <c r="H12" s="181">
        <v>5952</v>
      </c>
      <c r="I12" s="181">
        <v>5988</v>
      </c>
      <c r="J12" s="181">
        <v>7934</v>
      </c>
      <c r="K12" s="181">
        <v>3205</v>
      </c>
      <c r="L12" s="182">
        <v>251</v>
      </c>
    </row>
    <row r="13" spans="1:12" ht="10.35" customHeight="1">
      <c r="A13" s="106">
        <f>IF(F13&lt;&gt;"",COUNTA($F$8:F13),"")</f>
        <v>6</v>
      </c>
      <c r="B13" s="206"/>
      <c r="C13" s="165"/>
      <c r="D13" s="208" t="s">
        <v>158</v>
      </c>
      <c r="E13" s="181">
        <v>124561</v>
      </c>
      <c r="F13" s="181">
        <v>4325</v>
      </c>
      <c r="G13" s="181">
        <v>14639</v>
      </c>
      <c r="H13" s="181">
        <v>29297</v>
      </c>
      <c r="I13" s="181">
        <v>28617</v>
      </c>
      <c r="J13" s="181">
        <v>33606</v>
      </c>
      <c r="K13" s="181">
        <v>13000</v>
      </c>
      <c r="L13" s="182">
        <v>1077</v>
      </c>
    </row>
    <row r="14" spans="1:12" ht="10.35" customHeight="1">
      <c r="A14" s="106">
        <f>IF(F14&lt;&gt;"",COUNTA($F$8:F14),"")</f>
        <v>7</v>
      </c>
      <c r="B14" s="206" t="s">
        <v>8</v>
      </c>
      <c r="C14" s="165" t="s">
        <v>226</v>
      </c>
      <c r="D14" s="208" t="s">
        <v>155</v>
      </c>
      <c r="E14" s="181">
        <v>21392</v>
      </c>
      <c r="F14" s="181">
        <v>451</v>
      </c>
      <c r="G14" s="181">
        <v>2207</v>
      </c>
      <c r="H14" s="181">
        <v>4935</v>
      </c>
      <c r="I14" s="181">
        <v>4725</v>
      </c>
      <c r="J14" s="181">
        <v>6371</v>
      </c>
      <c r="K14" s="181">
        <v>2557</v>
      </c>
      <c r="L14" s="182">
        <v>146</v>
      </c>
    </row>
    <row r="15" spans="1:12" ht="10.35" customHeight="1">
      <c r="A15" s="106">
        <f>IF(F15&lt;&gt;"",COUNTA($F$8:F15),"")</f>
        <v>8</v>
      </c>
      <c r="B15" s="206"/>
      <c r="C15" s="165"/>
      <c r="D15" s="208" t="s">
        <v>158</v>
      </c>
      <c r="E15" s="181">
        <v>80983</v>
      </c>
      <c r="F15" s="181">
        <v>2343</v>
      </c>
      <c r="G15" s="181">
        <v>9490</v>
      </c>
      <c r="H15" s="181">
        <v>20260</v>
      </c>
      <c r="I15" s="181">
        <v>18037</v>
      </c>
      <c r="J15" s="181">
        <v>21786</v>
      </c>
      <c r="K15" s="181">
        <v>8473</v>
      </c>
      <c r="L15" s="182">
        <v>594</v>
      </c>
    </row>
    <row r="16" spans="1:12" ht="10.35" customHeight="1">
      <c r="A16" s="106">
        <f>IF(F16&lt;&gt;"",COUNTA($F$8:F16),"")</f>
        <v>9</v>
      </c>
      <c r="B16" s="206" t="s">
        <v>10</v>
      </c>
      <c r="C16" s="165" t="s">
        <v>227</v>
      </c>
      <c r="D16" s="208" t="s">
        <v>155</v>
      </c>
      <c r="E16" s="181">
        <v>18464</v>
      </c>
      <c r="F16" s="181">
        <v>391</v>
      </c>
      <c r="G16" s="181">
        <v>1914</v>
      </c>
      <c r="H16" s="181">
        <v>4159</v>
      </c>
      <c r="I16" s="181">
        <v>4047</v>
      </c>
      <c r="J16" s="181">
        <v>5611</v>
      </c>
      <c r="K16" s="181">
        <v>2216</v>
      </c>
      <c r="L16" s="182">
        <v>126</v>
      </c>
    </row>
    <row r="17" spans="1:12" ht="10.35" customHeight="1">
      <c r="A17" s="106">
        <f>IF(F17&lt;&gt;"",COUNTA($F$8:F17),"")</f>
        <v>10</v>
      </c>
      <c r="B17" s="206"/>
      <c r="C17" s="165"/>
      <c r="D17" s="208" t="s">
        <v>158</v>
      </c>
      <c r="E17" s="181">
        <v>68091</v>
      </c>
      <c r="F17" s="181">
        <v>1965</v>
      </c>
      <c r="G17" s="181">
        <v>8092</v>
      </c>
      <c r="H17" s="181">
        <v>17234</v>
      </c>
      <c r="I17" s="181">
        <v>15412</v>
      </c>
      <c r="J17" s="181">
        <v>18047</v>
      </c>
      <c r="K17" s="181">
        <v>6858</v>
      </c>
      <c r="L17" s="182">
        <v>483</v>
      </c>
    </row>
    <row r="18" spans="1:12" ht="10.35" customHeight="1">
      <c r="A18" s="106">
        <f>IF(F18&lt;&gt;"",COUNTA($F$8:F18),"")</f>
        <v>11</v>
      </c>
      <c r="B18" s="206" t="s">
        <v>20</v>
      </c>
      <c r="C18" s="165" t="s">
        <v>228</v>
      </c>
      <c r="D18" s="208" t="s">
        <v>155</v>
      </c>
      <c r="E18" s="181">
        <v>5121</v>
      </c>
      <c r="F18" s="181">
        <v>102</v>
      </c>
      <c r="G18" s="181">
        <v>423</v>
      </c>
      <c r="H18" s="181">
        <v>1017</v>
      </c>
      <c r="I18" s="181">
        <v>1263</v>
      </c>
      <c r="J18" s="181">
        <v>1563</v>
      </c>
      <c r="K18" s="181">
        <v>648</v>
      </c>
      <c r="L18" s="182">
        <v>105</v>
      </c>
    </row>
    <row r="19" spans="1:12" ht="10.35" customHeight="1">
      <c r="A19" s="106">
        <f>IF(F19&lt;&gt;"",COUNTA($F$8:F19),"")</f>
        <v>12</v>
      </c>
      <c r="B19" s="206"/>
      <c r="C19" s="165"/>
      <c r="D19" s="208" t="s">
        <v>158</v>
      </c>
      <c r="E19" s="181">
        <v>43578</v>
      </c>
      <c r="F19" s="181">
        <v>1982</v>
      </c>
      <c r="G19" s="181">
        <v>5149</v>
      </c>
      <c r="H19" s="181">
        <v>9037</v>
      </c>
      <c r="I19" s="181">
        <v>10580</v>
      </c>
      <c r="J19" s="181">
        <v>11820</v>
      </c>
      <c r="K19" s="181">
        <v>4527</v>
      </c>
      <c r="L19" s="182">
        <v>483</v>
      </c>
    </row>
    <row r="20" spans="1:12" ht="10.35" customHeight="1">
      <c r="A20" s="106">
        <f>IF(F20&lt;&gt;"",COUNTA($F$8:F20),"")</f>
        <v>13</v>
      </c>
      <c r="B20" s="206" t="s">
        <v>22</v>
      </c>
      <c r="C20" s="165" t="s">
        <v>229</v>
      </c>
      <c r="D20" s="208" t="s">
        <v>155</v>
      </c>
      <c r="E20" s="181">
        <v>266123</v>
      </c>
      <c r="F20" s="181">
        <v>7254</v>
      </c>
      <c r="G20" s="181">
        <v>32975</v>
      </c>
      <c r="H20" s="181">
        <v>62914</v>
      </c>
      <c r="I20" s="181">
        <v>57608</v>
      </c>
      <c r="J20" s="181">
        <v>73163</v>
      </c>
      <c r="K20" s="181">
        <v>29599</v>
      </c>
      <c r="L20" s="182">
        <v>2610</v>
      </c>
    </row>
    <row r="21" spans="1:12" ht="10.35" customHeight="1">
      <c r="A21" s="106">
        <f>IF(F21&lt;&gt;"",COUNTA($F$8:F21),"")</f>
        <v>14</v>
      </c>
      <c r="B21" s="206"/>
      <c r="C21" s="165"/>
      <c r="D21" s="208" t="s">
        <v>158</v>
      </c>
      <c r="E21" s="181">
        <v>450016</v>
      </c>
      <c r="F21" s="181">
        <v>13835</v>
      </c>
      <c r="G21" s="181">
        <v>61153</v>
      </c>
      <c r="H21" s="181">
        <v>107391</v>
      </c>
      <c r="I21" s="181">
        <v>97297</v>
      </c>
      <c r="J21" s="181">
        <v>116695</v>
      </c>
      <c r="K21" s="181">
        <v>47602</v>
      </c>
      <c r="L21" s="182">
        <v>6043</v>
      </c>
    </row>
    <row r="22" spans="1:12" ht="10.35" customHeight="1">
      <c r="A22" s="106">
        <f>IF(F22&lt;&gt;"",COUNTA($F$8:F22),"")</f>
        <v>15</v>
      </c>
      <c r="B22" s="206" t="s">
        <v>23</v>
      </c>
      <c r="C22" s="165" t="s">
        <v>230</v>
      </c>
      <c r="D22" s="208" t="s">
        <v>155</v>
      </c>
      <c r="E22" s="181">
        <v>69630</v>
      </c>
      <c r="F22" s="181">
        <v>2096</v>
      </c>
      <c r="G22" s="181">
        <v>9083</v>
      </c>
      <c r="H22" s="181">
        <v>15702</v>
      </c>
      <c r="I22" s="181">
        <v>15167</v>
      </c>
      <c r="J22" s="181">
        <v>19413</v>
      </c>
      <c r="K22" s="181">
        <v>7417</v>
      </c>
      <c r="L22" s="182">
        <v>752</v>
      </c>
    </row>
    <row r="23" spans="1:12" ht="10.35" customHeight="1">
      <c r="A23" s="106">
        <f>IF(F23&lt;&gt;"",COUNTA($F$8:F23),"")</f>
        <v>16</v>
      </c>
      <c r="B23" s="206"/>
      <c r="C23" s="165"/>
      <c r="D23" s="208" t="s">
        <v>158</v>
      </c>
      <c r="E23" s="181">
        <v>144882</v>
      </c>
      <c r="F23" s="181">
        <v>5251</v>
      </c>
      <c r="G23" s="181">
        <v>21566</v>
      </c>
      <c r="H23" s="181">
        <v>33732</v>
      </c>
      <c r="I23" s="181">
        <v>30932</v>
      </c>
      <c r="J23" s="181">
        <v>36959</v>
      </c>
      <c r="K23" s="181">
        <v>14378</v>
      </c>
      <c r="L23" s="182">
        <v>2064</v>
      </c>
    </row>
    <row r="24" spans="1:12" ht="10.35" customHeight="1">
      <c r="A24" s="106">
        <f>IF(F24&lt;&gt;"",COUNTA($F$8:F24),"")</f>
        <v>17</v>
      </c>
      <c r="B24" s="206" t="s">
        <v>27</v>
      </c>
      <c r="C24" s="165" t="s">
        <v>231</v>
      </c>
      <c r="D24" s="208" t="s">
        <v>155</v>
      </c>
      <c r="E24" s="181">
        <v>3019</v>
      </c>
      <c r="F24" s="181">
        <v>42</v>
      </c>
      <c r="G24" s="181">
        <v>435</v>
      </c>
      <c r="H24" s="181">
        <v>852</v>
      </c>
      <c r="I24" s="181">
        <v>661</v>
      </c>
      <c r="J24" s="181">
        <v>719</v>
      </c>
      <c r="K24" s="181">
        <v>279</v>
      </c>
      <c r="L24" s="182">
        <v>31</v>
      </c>
    </row>
    <row r="25" spans="1:12" ht="10.35" customHeight="1">
      <c r="A25" s="106">
        <f>IF(F25&lt;&gt;"",COUNTA($F$8:F25),"")</f>
        <v>18</v>
      </c>
      <c r="B25" s="206"/>
      <c r="C25" s="165"/>
      <c r="D25" s="208" t="s">
        <v>158</v>
      </c>
      <c r="E25" s="181">
        <v>8817</v>
      </c>
      <c r="F25" s="181">
        <v>163</v>
      </c>
      <c r="G25" s="181">
        <v>1420</v>
      </c>
      <c r="H25" s="181">
        <v>2584</v>
      </c>
      <c r="I25" s="181">
        <v>2046</v>
      </c>
      <c r="J25" s="181">
        <v>1860</v>
      </c>
      <c r="K25" s="181">
        <v>662</v>
      </c>
      <c r="L25" s="182">
        <v>82</v>
      </c>
    </row>
    <row r="26" spans="1:12" ht="10.35" customHeight="1">
      <c r="A26" s="106">
        <f>IF(F26&lt;&gt;"",COUNTA($F$8:F26),"")</f>
        <v>19</v>
      </c>
      <c r="B26" s="206" t="s">
        <v>30</v>
      </c>
      <c r="C26" s="165" t="s">
        <v>232</v>
      </c>
      <c r="D26" s="208" t="s">
        <v>155</v>
      </c>
      <c r="E26" s="181">
        <v>5088</v>
      </c>
      <c r="F26" s="181">
        <v>93</v>
      </c>
      <c r="G26" s="181">
        <v>548</v>
      </c>
      <c r="H26" s="181">
        <v>971</v>
      </c>
      <c r="I26" s="181">
        <v>1181</v>
      </c>
      <c r="J26" s="181">
        <v>1787</v>
      </c>
      <c r="K26" s="181">
        <v>481</v>
      </c>
      <c r="L26" s="182">
        <v>27</v>
      </c>
    </row>
    <row r="27" spans="1:12" ht="10.35" customHeight="1">
      <c r="A27" s="106">
        <f>IF(F27&lt;&gt;"",COUNTA($F$8:F27),"")</f>
        <v>20</v>
      </c>
      <c r="B27" s="206"/>
      <c r="C27" s="165"/>
      <c r="D27" s="208" t="s">
        <v>158</v>
      </c>
      <c r="E27" s="181">
        <v>7893</v>
      </c>
      <c r="F27" s="181">
        <v>183</v>
      </c>
      <c r="G27" s="181">
        <v>1078</v>
      </c>
      <c r="H27" s="181">
        <v>1585</v>
      </c>
      <c r="I27" s="181">
        <v>1830</v>
      </c>
      <c r="J27" s="181">
        <v>2483</v>
      </c>
      <c r="K27" s="181">
        <v>679</v>
      </c>
      <c r="L27" s="182">
        <v>55</v>
      </c>
    </row>
    <row r="28" spans="1:12" ht="10.35" customHeight="1">
      <c r="A28" s="106">
        <f>IF(F28&lt;&gt;"",COUNTA($F$8:F28),"")</f>
        <v>21</v>
      </c>
      <c r="B28" s="206" t="s">
        <v>32</v>
      </c>
      <c r="C28" s="165" t="s">
        <v>233</v>
      </c>
      <c r="D28" s="208" t="s">
        <v>155</v>
      </c>
      <c r="E28" s="181">
        <v>3929</v>
      </c>
      <c r="F28" s="181">
        <v>81</v>
      </c>
      <c r="G28" s="181">
        <v>407</v>
      </c>
      <c r="H28" s="181">
        <v>837</v>
      </c>
      <c r="I28" s="181">
        <v>947</v>
      </c>
      <c r="J28" s="181">
        <v>1118</v>
      </c>
      <c r="K28" s="181">
        <v>478</v>
      </c>
      <c r="L28" s="182">
        <v>61</v>
      </c>
    </row>
    <row r="29" spans="1:12" ht="10.35" customHeight="1">
      <c r="A29" s="106">
        <f>IF(F29&lt;&gt;"",COUNTA($F$8:F29),"")</f>
        <v>22</v>
      </c>
      <c r="B29" s="206"/>
      <c r="C29" s="165"/>
      <c r="D29" s="208" t="s">
        <v>158</v>
      </c>
      <c r="E29" s="181">
        <v>7937</v>
      </c>
      <c r="F29" s="181">
        <v>142</v>
      </c>
      <c r="G29" s="181">
        <v>722</v>
      </c>
      <c r="H29" s="181">
        <v>1548</v>
      </c>
      <c r="I29" s="181">
        <v>1921</v>
      </c>
      <c r="J29" s="181">
        <v>2400</v>
      </c>
      <c r="K29" s="181">
        <v>1041</v>
      </c>
      <c r="L29" s="182">
        <v>163</v>
      </c>
    </row>
    <row r="30" spans="1:12" ht="10.35" customHeight="1">
      <c r="A30" s="106">
        <f>IF(F30&lt;&gt;"",COUNTA($F$8:F30),"")</f>
        <v>23</v>
      </c>
      <c r="B30" s="206" t="s">
        <v>49</v>
      </c>
      <c r="C30" s="165" t="s">
        <v>238</v>
      </c>
      <c r="D30" s="208" t="s">
        <v>155</v>
      </c>
      <c r="E30" s="181">
        <v>33425</v>
      </c>
      <c r="F30" s="181">
        <v>538</v>
      </c>
      <c r="G30" s="181">
        <v>4074</v>
      </c>
      <c r="H30" s="181">
        <v>8722</v>
      </c>
      <c r="I30" s="181">
        <v>7765</v>
      </c>
      <c r="J30" s="181">
        <v>8425</v>
      </c>
      <c r="K30" s="181">
        <v>3531</v>
      </c>
      <c r="L30" s="182">
        <v>370</v>
      </c>
    </row>
    <row r="31" spans="1:12" ht="10.35" customHeight="1">
      <c r="A31" s="106">
        <f>IF(F31&lt;&gt;"",COUNTA($F$8:F31),"")</f>
        <v>24</v>
      </c>
      <c r="B31" s="206"/>
      <c r="C31" s="165" t="s">
        <v>239</v>
      </c>
      <c r="D31" s="208" t="s">
        <v>158</v>
      </c>
      <c r="E31" s="181">
        <v>68888</v>
      </c>
      <c r="F31" s="181">
        <v>1187</v>
      </c>
      <c r="G31" s="181">
        <v>9722</v>
      </c>
      <c r="H31" s="181">
        <v>18006</v>
      </c>
      <c r="I31" s="181">
        <v>15646</v>
      </c>
      <c r="J31" s="181">
        <v>16401</v>
      </c>
      <c r="K31" s="181">
        <v>6824</v>
      </c>
      <c r="L31" s="182">
        <v>1102</v>
      </c>
    </row>
    <row r="32" spans="1:12" ht="10.35" customHeight="1">
      <c r="A32" s="106">
        <f>IF(F32&lt;&gt;"",COUNTA($F$8:F32),"")</f>
        <v>25</v>
      </c>
      <c r="B32" s="206" t="s">
        <v>38</v>
      </c>
      <c r="C32" s="165" t="s">
        <v>240</v>
      </c>
      <c r="D32" s="208" t="s">
        <v>155</v>
      </c>
      <c r="E32" s="181">
        <v>137367</v>
      </c>
      <c r="F32" s="181">
        <v>4091</v>
      </c>
      <c r="G32" s="181">
        <v>17050</v>
      </c>
      <c r="H32" s="181">
        <v>32607</v>
      </c>
      <c r="I32" s="181">
        <v>28646</v>
      </c>
      <c r="J32" s="181">
        <v>37942</v>
      </c>
      <c r="K32" s="181">
        <v>15876</v>
      </c>
      <c r="L32" s="182">
        <v>1155</v>
      </c>
    </row>
    <row r="33" spans="1:12" ht="10.35" customHeight="1">
      <c r="A33" s="106">
        <f>IF(F33&lt;&gt;"",COUNTA($F$8:F33),"")</f>
        <v>26</v>
      </c>
      <c r="B33" s="206"/>
      <c r="C33" s="165" t="s">
        <v>241</v>
      </c>
      <c r="D33" s="208" t="s">
        <v>158</v>
      </c>
      <c r="E33" s="181">
        <v>189586</v>
      </c>
      <c r="F33" s="181">
        <v>6355</v>
      </c>
      <c r="G33" s="181">
        <v>24161</v>
      </c>
      <c r="H33" s="181">
        <v>44920</v>
      </c>
      <c r="I33" s="181">
        <v>39870</v>
      </c>
      <c r="J33" s="181">
        <v>50574</v>
      </c>
      <c r="K33" s="181">
        <v>21544</v>
      </c>
      <c r="L33" s="182">
        <v>2162</v>
      </c>
    </row>
    <row r="34" spans="1:12" ht="10.35" customHeight="1">
      <c r="A34" s="106" t="str">
        <f>IF(F34&lt;&gt;"",COUNTA($F$8:F34),"")</f>
        <v/>
      </c>
      <c r="B34" s="206"/>
      <c r="C34" s="165" t="s">
        <v>242</v>
      </c>
      <c r="D34" s="208"/>
      <c r="E34" s="181"/>
      <c r="F34" s="181"/>
      <c r="G34" s="181"/>
      <c r="H34" s="181"/>
      <c r="I34" s="181"/>
      <c r="J34" s="181"/>
      <c r="K34" s="181"/>
      <c r="L34" s="182"/>
    </row>
    <row r="35" spans="1:12" ht="10.35" customHeight="1">
      <c r="A35" s="106">
        <f>IF(F35&lt;&gt;"",COUNTA($F$8:F35),"")</f>
        <v>27</v>
      </c>
      <c r="B35" s="206" t="s">
        <v>43</v>
      </c>
      <c r="C35" s="165" t="s">
        <v>243</v>
      </c>
      <c r="D35" s="208" t="s">
        <v>155</v>
      </c>
      <c r="E35" s="181">
        <v>13665</v>
      </c>
      <c r="F35" s="181">
        <v>313</v>
      </c>
      <c r="G35" s="181">
        <v>1378</v>
      </c>
      <c r="H35" s="181">
        <v>3223</v>
      </c>
      <c r="I35" s="181">
        <v>3241</v>
      </c>
      <c r="J35" s="181">
        <v>3759</v>
      </c>
      <c r="K35" s="181">
        <v>1537</v>
      </c>
      <c r="L35" s="182">
        <v>214</v>
      </c>
    </row>
    <row r="36" spans="1:12" ht="10.35" customHeight="1">
      <c r="A36" s="106">
        <f>IF(F36&lt;&gt;"",COUNTA($F$8:F36),"")</f>
        <v>28</v>
      </c>
      <c r="B36" s="206"/>
      <c r="C36" s="165" t="s">
        <v>244</v>
      </c>
      <c r="D36" s="208" t="s">
        <v>158</v>
      </c>
      <c r="E36" s="181">
        <v>22013</v>
      </c>
      <c r="F36" s="181">
        <v>554</v>
      </c>
      <c r="G36" s="181">
        <v>2484</v>
      </c>
      <c r="H36" s="181">
        <v>5016</v>
      </c>
      <c r="I36" s="181">
        <v>5052</v>
      </c>
      <c r="J36" s="181">
        <v>6018</v>
      </c>
      <c r="K36" s="181">
        <v>2474</v>
      </c>
      <c r="L36" s="182">
        <v>415</v>
      </c>
    </row>
    <row r="37" spans="1:12" ht="10.35" customHeight="1">
      <c r="A37" s="106" t="str">
        <f>IF(F37&lt;&gt;"",COUNTA($F$8:F37),"")</f>
        <v/>
      </c>
      <c r="B37" s="206"/>
      <c r="C37" s="165" t="s">
        <v>245</v>
      </c>
      <c r="D37" s="208"/>
      <c r="E37" s="181"/>
      <c r="F37" s="181"/>
      <c r="G37" s="181"/>
      <c r="H37" s="181"/>
      <c r="I37" s="181"/>
      <c r="J37" s="181"/>
      <c r="K37" s="181"/>
      <c r="L37" s="182"/>
    </row>
    <row r="38" spans="1:12" ht="15" customHeight="1">
      <c r="A38" s="106" t="str">
        <f>IF(F38&lt;&gt;"",COUNTA($F$8:F38),"")</f>
        <v/>
      </c>
      <c r="B38" s="232"/>
      <c r="C38" s="170"/>
      <c r="D38" s="217"/>
      <c r="E38" s="304" t="s">
        <v>55</v>
      </c>
      <c r="F38" s="305"/>
      <c r="G38" s="305"/>
      <c r="H38" s="305"/>
      <c r="I38" s="305"/>
      <c r="J38" s="305"/>
      <c r="K38" s="305"/>
      <c r="L38" s="305"/>
    </row>
    <row r="39" spans="1:12" ht="15" customHeight="1">
      <c r="A39" s="106" t="str">
        <f>IF(F39&lt;&gt;"",COUNTA($F$8:F39),"")</f>
        <v/>
      </c>
      <c r="B39" s="206"/>
      <c r="C39" s="207"/>
      <c r="D39" s="208"/>
      <c r="E39" s="300" t="s">
        <v>207</v>
      </c>
      <c r="F39" s="301"/>
      <c r="G39" s="301"/>
      <c r="H39" s="301"/>
      <c r="I39" s="301"/>
      <c r="J39" s="301"/>
      <c r="K39" s="301"/>
      <c r="L39" s="301"/>
    </row>
    <row r="40" spans="1:12" ht="10.35" customHeight="1">
      <c r="A40" s="106">
        <f>IF(F40&lt;&gt;"",COUNTA($F$8:F40),"")</f>
        <v>29</v>
      </c>
      <c r="B40" s="232" t="s">
        <v>50</v>
      </c>
      <c r="C40" s="163" t="s">
        <v>313</v>
      </c>
      <c r="D40" s="217" t="s">
        <v>155</v>
      </c>
      <c r="E40" s="183">
        <v>282096</v>
      </c>
      <c r="F40" s="183">
        <v>7619</v>
      </c>
      <c r="G40" s="183">
        <v>32074</v>
      </c>
      <c r="H40" s="183">
        <v>65583</v>
      </c>
      <c r="I40" s="183">
        <v>60695</v>
      </c>
      <c r="J40" s="183">
        <v>80349</v>
      </c>
      <c r="K40" s="183">
        <v>32933</v>
      </c>
      <c r="L40" s="184">
        <v>2843</v>
      </c>
    </row>
    <row r="41" spans="1:12" ht="10.35" customHeight="1">
      <c r="A41" s="106">
        <f>IF(F41&lt;&gt;"",COUNTA($F$8:F41),"")</f>
        <v>30</v>
      </c>
      <c r="B41" s="232"/>
      <c r="C41" s="170"/>
      <c r="D41" s="217" t="s">
        <v>158</v>
      </c>
      <c r="E41" s="183">
        <v>552719</v>
      </c>
      <c r="F41" s="183">
        <v>18078</v>
      </c>
      <c r="G41" s="183">
        <v>67806</v>
      </c>
      <c r="H41" s="183">
        <v>129065</v>
      </c>
      <c r="I41" s="183">
        <v>119750</v>
      </c>
      <c r="J41" s="183">
        <v>149536</v>
      </c>
      <c r="K41" s="183">
        <v>61404</v>
      </c>
      <c r="L41" s="184">
        <v>7080</v>
      </c>
    </row>
    <row r="42" spans="1:12" ht="10.35" customHeight="1">
      <c r="A42" s="106">
        <f>IF(F42&lt;&gt;"",COUNTA($F$8:F42),"")</f>
        <v>31</v>
      </c>
      <c r="B42" s="206" t="s">
        <v>6</v>
      </c>
      <c r="C42" s="185" t="s">
        <v>222</v>
      </c>
      <c r="D42" s="208" t="s">
        <v>155</v>
      </c>
      <c r="E42" s="181">
        <v>3439</v>
      </c>
      <c r="F42" s="181">
        <v>154</v>
      </c>
      <c r="G42" s="181">
        <v>406</v>
      </c>
      <c r="H42" s="181">
        <v>674</v>
      </c>
      <c r="I42" s="181">
        <v>574</v>
      </c>
      <c r="J42" s="181">
        <v>1115</v>
      </c>
      <c r="K42" s="181">
        <v>468</v>
      </c>
      <c r="L42" s="182">
        <v>48</v>
      </c>
    </row>
    <row r="43" spans="1:12" ht="10.35" customHeight="1">
      <c r="A43" s="106">
        <f>IF(F43&lt;&gt;"",COUNTA($F$8:F43),"")</f>
        <v>32</v>
      </c>
      <c r="B43" s="206"/>
      <c r="C43" s="185"/>
      <c r="D43" s="208" t="s">
        <v>158</v>
      </c>
      <c r="E43" s="181">
        <v>13277</v>
      </c>
      <c r="F43" s="181">
        <v>680</v>
      </c>
      <c r="G43" s="181">
        <v>1946</v>
      </c>
      <c r="H43" s="181">
        <v>2887</v>
      </c>
      <c r="I43" s="181">
        <v>2061</v>
      </c>
      <c r="J43" s="181">
        <v>3832</v>
      </c>
      <c r="K43" s="181">
        <v>1700</v>
      </c>
      <c r="L43" s="182">
        <v>171</v>
      </c>
    </row>
    <row r="44" spans="1:12" ht="10.35" customHeight="1">
      <c r="A44" s="106">
        <f>IF(F44&lt;&gt;"",COUNTA($F$8:F44),"")</f>
        <v>33</v>
      </c>
      <c r="B44" s="206" t="s">
        <v>7</v>
      </c>
      <c r="C44" s="165" t="s">
        <v>225</v>
      </c>
      <c r="D44" s="208" t="s">
        <v>155</v>
      </c>
      <c r="E44" s="181">
        <v>24842</v>
      </c>
      <c r="F44" s="181">
        <v>518</v>
      </c>
      <c r="G44" s="181">
        <v>2259</v>
      </c>
      <c r="H44" s="181">
        <v>5521</v>
      </c>
      <c r="I44" s="181">
        <v>5496</v>
      </c>
      <c r="J44" s="181">
        <v>7639</v>
      </c>
      <c r="K44" s="181">
        <v>3166</v>
      </c>
      <c r="L44" s="182">
        <v>243</v>
      </c>
    </row>
    <row r="45" spans="1:12" ht="10.35" customHeight="1">
      <c r="A45" s="106">
        <f>IF(F45&lt;&gt;"",COUNTA($F$8:F45),"")</f>
        <v>34</v>
      </c>
      <c r="B45" s="206"/>
      <c r="C45" s="165"/>
      <c r="D45" s="208" t="s">
        <v>158</v>
      </c>
      <c r="E45" s="181">
        <v>116706</v>
      </c>
      <c r="F45" s="181">
        <v>4179</v>
      </c>
      <c r="G45" s="181">
        <v>12908</v>
      </c>
      <c r="H45" s="181">
        <v>26913</v>
      </c>
      <c r="I45" s="181">
        <v>26515</v>
      </c>
      <c r="J45" s="181">
        <v>32350</v>
      </c>
      <c r="K45" s="181">
        <v>12797</v>
      </c>
      <c r="L45" s="182">
        <v>1044</v>
      </c>
    </row>
    <row r="46" spans="1:12" ht="10.35" customHeight="1">
      <c r="A46" s="106">
        <f>IF(F46&lt;&gt;"",COUNTA($F$8:F46),"")</f>
        <v>35</v>
      </c>
      <c r="B46" s="206" t="s">
        <v>8</v>
      </c>
      <c r="C46" s="165" t="s">
        <v>226</v>
      </c>
      <c r="D46" s="208" t="s">
        <v>155</v>
      </c>
      <c r="E46" s="181">
        <v>19845</v>
      </c>
      <c r="F46" s="181">
        <v>417</v>
      </c>
      <c r="G46" s="181">
        <v>1858</v>
      </c>
      <c r="H46" s="181">
        <v>4541</v>
      </c>
      <c r="I46" s="181">
        <v>4272</v>
      </c>
      <c r="J46" s="181">
        <v>6097</v>
      </c>
      <c r="K46" s="181">
        <v>2521</v>
      </c>
      <c r="L46" s="182">
        <v>139</v>
      </c>
    </row>
    <row r="47" spans="1:12" ht="10.35" customHeight="1">
      <c r="A47" s="106">
        <f>IF(F47&lt;&gt;"",COUNTA($F$8:F47),"")</f>
        <v>36</v>
      </c>
      <c r="B47" s="206"/>
      <c r="C47" s="165"/>
      <c r="D47" s="208" t="s">
        <v>158</v>
      </c>
      <c r="E47" s="181">
        <v>75688</v>
      </c>
      <c r="F47" s="181">
        <v>2249</v>
      </c>
      <c r="G47" s="181">
        <v>8369</v>
      </c>
      <c r="H47" s="181">
        <v>18707</v>
      </c>
      <c r="I47" s="181">
        <v>16588</v>
      </c>
      <c r="J47" s="181">
        <v>20884</v>
      </c>
      <c r="K47" s="181">
        <v>8318</v>
      </c>
      <c r="L47" s="182">
        <v>573</v>
      </c>
    </row>
    <row r="48" spans="1:12" ht="10.35" customHeight="1">
      <c r="A48" s="106">
        <f>IF(F48&lt;&gt;"",COUNTA($F$8:F48),"")</f>
        <v>37</v>
      </c>
      <c r="B48" s="206" t="s">
        <v>10</v>
      </c>
      <c r="C48" s="165" t="s">
        <v>227</v>
      </c>
      <c r="D48" s="208" t="s">
        <v>155</v>
      </c>
      <c r="E48" s="181">
        <v>16961</v>
      </c>
      <c r="F48" s="181">
        <v>358</v>
      </c>
      <c r="G48" s="181">
        <v>1569</v>
      </c>
      <c r="H48" s="181">
        <v>3782</v>
      </c>
      <c r="I48" s="181">
        <v>3612</v>
      </c>
      <c r="J48" s="181">
        <v>5340</v>
      </c>
      <c r="K48" s="181">
        <v>2180</v>
      </c>
      <c r="L48" s="182">
        <v>120</v>
      </c>
    </row>
    <row r="49" spans="1:12" ht="10.35" customHeight="1">
      <c r="A49" s="106">
        <f>IF(F49&lt;&gt;"",COUNTA($F$8:F49),"")</f>
        <v>38</v>
      </c>
      <c r="B49" s="206"/>
      <c r="C49" s="165"/>
      <c r="D49" s="208" t="s">
        <v>158</v>
      </c>
      <c r="E49" s="181">
        <v>63005</v>
      </c>
      <c r="F49" s="181">
        <v>1872</v>
      </c>
      <c r="G49" s="181">
        <v>7006</v>
      </c>
      <c r="H49" s="181">
        <v>15759</v>
      </c>
      <c r="I49" s="181">
        <v>14020</v>
      </c>
      <c r="J49" s="181">
        <v>17173</v>
      </c>
      <c r="K49" s="181">
        <v>6710</v>
      </c>
      <c r="L49" s="182">
        <v>465</v>
      </c>
    </row>
    <row r="50" spans="1:12" ht="10.35" customHeight="1">
      <c r="A50" s="106">
        <f>IF(F50&lt;&gt;"",COUNTA($F$8:F50),"")</f>
        <v>39</v>
      </c>
      <c r="B50" s="206" t="s">
        <v>20</v>
      </c>
      <c r="C50" s="165" t="s">
        <v>228</v>
      </c>
      <c r="D50" s="208" t="s">
        <v>155</v>
      </c>
      <c r="E50" s="181">
        <v>4997</v>
      </c>
      <c r="F50" s="181">
        <v>101</v>
      </c>
      <c r="G50" s="181">
        <v>401</v>
      </c>
      <c r="H50" s="181">
        <v>980</v>
      </c>
      <c r="I50" s="181">
        <v>1224</v>
      </c>
      <c r="J50" s="181">
        <v>1542</v>
      </c>
      <c r="K50" s="181">
        <v>645</v>
      </c>
      <c r="L50" s="182">
        <v>104</v>
      </c>
    </row>
    <row r="51" spans="1:12" ht="10.35" customHeight="1">
      <c r="A51" s="106">
        <f>IF(F51&lt;&gt;"",COUNTA($F$8:F51),"")</f>
        <v>40</v>
      </c>
      <c r="B51" s="206"/>
      <c r="C51" s="165"/>
      <c r="D51" s="208" t="s">
        <v>158</v>
      </c>
      <c r="E51" s="181">
        <v>41018</v>
      </c>
      <c r="F51" s="181">
        <v>1930</v>
      </c>
      <c r="G51" s="181">
        <v>4539</v>
      </c>
      <c r="H51" s="181">
        <v>8206</v>
      </c>
      <c r="I51" s="181">
        <v>9927</v>
      </c>
      <c r="J51" s="181">
        <v>11466</v>
      </c>
      <c r="K51" s="181">
        <v>4479</v>
      </c>
      <c r="L51" s="182">
        <v>471</v>
      </c>
    </row>
    <row r="52" spans="1:12" ht="10.35" customHeight="1">
      <c r="A52" s="106">
        <f>IF(F52&lt;&gt;"",COUNTA($F$8:F52),"")</f>
        <v>41</v>
      </c>
      <c r="B52" s="206" t="s">
        <v>22</v>
      </c>
      <c r="C52" s="165" t="s">
        <v>229</v>
      </c>
      <c r="D52" s="208" t="s">
        <v>155</v>
      </c>
      <c r="E52" s="181">
        <v>253813</v>
      </c>
      <c r="F52" s="181">
        <v>6947</v>
      </c>
      <c r="G52" s="181">
        <v>29409</v>
      </c>
      <c r="H52" s="181">
        <v>59388</v>
      </c>
      <c r="I52" s="181">
        <v>54624</v>
      </c>
      <c r="J52" s="181">
        <v>71594</v>
      </c>
      <c r="K52" s="181">
        <v>29299</v>
      </c>
      <c r="L52" s="182">
        <v>2552</v>
      </c>
    </row>
    <row r="53" spans="1:12" ht="10.35" customHeight="1">
      <c r="A53" s="106">
        <f>IF(F53&lt;&gt;"",COUNTA($F$8:F53),"")</f>
        <v>42</v>
      </c>
      <c r="B53" s="206"/>
      <c r="C53" s="165"/>
      <c r="D53" s="208" t="s">
        <v>158</v>
      </c>
      <c r="E53" s="181">
        <v>422731</v>
      </c>
      <c r="F53" s="181">
        <v>13219</v>
      </c>
      <c r="G53" s="181">
        <v>52952</v>
      </c>
      <c r="H53" s="181">
        <v>99265</v>
      </c>
      <c r="I53" s="181">
        <v>91173</v>
      </c>
      <c r="J53" s="181">
        <v>113352</v>
      </c>
      <c r="K53" s="181">
        <v>46905</v>
      </c>
      <c r="L53" s="182">
        <v>5865</v>
      </c>
    </row>
    <row r="54" spans="1:12" ht="10.35" customHeight="1">
      <c r="A54" s="106">
        <f>IF(F54&lt;&gt;"",COUNTA($F$8:F54),"")</f>
        <v>43</v>
      </c>
      <c r="B54" s="206" t="s">
        <v>23</v>
      </c>
      <c r="C54" s="165" t="s">
        <v>230</v>
      </c>
      <c r="D54" s="208" t="s">
        <v>155</v>
      </c>
      <c r="E54" s="181">
        <v>63951</v>
      </c>
      <c r="F54" s="181">
        <v>1941</v>
      </c>
      <c r="G54" s="181">
        <v>7146</v>
      </c>
      <c r="H54" s="181">
        <v>14280</v>
      </c>
      <c r="I54" s="181">
        <v>13889</v>
      </c>
      <c r="J54" s="181">
        <v>18691</v>
      </c>
      <c r="K54" s="181">
        <v>7277</v>
      </c>
      <c r="L54" s="182">
        <v>727</v>
      </c>
    </row>
    <row r="55" spans="1:12" ht="10.35" customHeight="1">
      <c r="A55" s="106">
        <f>IF(F55&lt;&gt;"",COUNTA($F$8:F55),"")</f>
        <v>44</v>
      </c>
      <c r="B55" s="206"/>
      <c r="C55" s="165"/>
      <c r="D55" s="208" t="s">
        <v>158</v>
      </c>
      <c r="E55" s="181">
        <v>130552</v>
      </c>
      <c r="F55" s="181">
        <v>4905</v>
      </c>
      <c r="G55" s="181">
        <v>16853</v>
      </c>
      <c r="H55" s="181">
        <v>29818</v>
      </c>
      <c r="I55" s="181">
        <v>27839</v>
      </c>
      <c r="J55" s="181">
        <v>35162</v>
      </c>
      <c r="K55" s="181">
        <v>14003</v>
      </c>
      <c r="L55" s="182">
        <v>1972</v>
      </c>
    </row>
    <row r="56" spans="1:12" ht="10.35" customHeight="1">
      <c r="A56" s="106">
        <f>IF(F56&lt;&gt;"",COUNTA($F$8:F56),"")</f>
        <v>45</v>
      </c>
      <c r="B56" s="206" t="s">
        <v>27</v>
      </c>
      <c r="C56" s="165" t="s">
        <v>231</v>
      </c>
      <c r="D56" s="208" t="s">
        <v>155</v>
      </c>
      <c r="E56" s="181">
        <v>2913</v>
      </c>
      <c r="F56" s="181">
        <v>41</v>
      </c>
      <c r="G56" s="181">
        <v>398</v>
      </c>
      <c r="H56" s="181">
        <v>812</v>
      </c>
      <c r="I56" s="181">
        <v>641</v>
      </c>
      <c r="J56" s="181">
        <v>712</v>
      </c>
      <c r="K56" s="181">
        <v>278</v>
      </c>
      <c r="L56" s="182">
        <v>31</v>
      </c>
    </row>
    <row r="57" spans="1:12" ht="10.35" customHeight="1">
      <c r="A57" s="106">
        <f>IF(F57&lt;&gt;"",COUNTA($F$8:F57),"")</f>
        <v>46</v>
      </c>
      <c r="B57" s="206"/>
      <c r="C57" s="165"/>
      <c r="D57" s="208" t="s">
        <v>158</v>
      </c>
      <c r="E57" s="181">
        <v>8539</v>
      </c>
      <c r="F57" s="181">
        <v>161</v>
      </c>
      <c r="G57" s="181">
        <v>1332</v>
      </c>
      <c r="H57" s="181">
        <v>2478</v>
      </c>
      <c r="I57" s="181">
        <v>1992</v>
      </c>
      <c r="J57" s="181">
        <v>1837</v>
      </c>
      <c r="K57" s="181">
        <v>657</v>
      </c>
      <c r="L57" s="182">
        <v>82</v>
      </c>
    </row>
    <row r="58" spans="1:12" ht="10.35" customHeight="1">
      <c r="A58" s="106">
        <f>IF(F58&lt;&gt;"",COUNTA($F$8:F58),"")</f>
        <v>47</v>
      </c>
      <c r="B58" s="206" t="s">
        <v>30</v>
      </c>
      <c r="C58" s="165" t="s">
        <v>232</v>
      </c>
      <c r="D58" s="208" t="s">
        <v>155</v>
      </c>
      <c r="E58" s="181">
        <v>5010</v>
      </c>
      <c r="F58" s="181">
        <v>89</v>
      </c>
      <c r="G58" s="181">
        <v>529</v>
      </c>
      <c r="H58" s="181">
        <v>949</v>
      </c>
      <c r="I58" s="181">
        <v>1156</v>
      </c>
      <c r="J58" s="181">
        <v>1779</v>
      </c>
      <c r="K58" s="181">
        <v>481</v>
      </c>
      <c r="L58" s="182">
        <v>27</v>
      </c>
    </row>
    <row r="59" spans="1:12" ht="10.35" customHeight="1">
      <c r="A59" s="106">
        <f>IF(F59&lt;&gt;"",COUNTA($F$8:F59),"")</f>
        <v>48</v>
      </c>
      <c r="B59" s="206"/>
      <c r="C59" s="165"/>
      <c r="D59" s="208" t="s">
        <v>158</v>
      </c>
      <c r="E59" s="181">
        <v>7763</v>
      </c>
      <c r="F59" s="181">
        <v>175</v>
      </c>
      <c r="G59" s="181">
        <v>1039</v>
      </c>
      <c r="H59" s="181">
        <v>1549</v>
      </c>
      <c r="I59" s="181">
        <v>1795</v>
      </c>
      <c r="J59" s="181">
        <v>2472</v>
      </c>
      <c r="K59" s="181">
        <v>679</v>
      </c>
      <c r="L59" s="182">
        <v>54</v>
      </c>
    </row>
    <row r="60" spans="1:12" ht="10.35" customHeight="1">
      <c r="A60" s="106">
        <f>IF(F60&lt;&gt;"",COUNTA($F$8:F60),"")</f>
        <v>49</v>
      </c>
      <c r="B60" s="206" t="s">
        <v>32</v>
      </c>
      <c r="C60" s="165" t="s">
        <v>233</v>
      </c>
      <c r="D60" s="208" t="s">
        <v>155</v>
      </c>
      <c r="E60" s="181">
        <v>3746</v>
      </c>
      <c r="F60" s="181">
        <v>79</v>
      </c>
      <c r="G60" s="181">
        <v>383</v>
      </c>
      <c r="H60" s="181">
        <v>785</v>
      </c>
      <c r="I60" s="181">
        <v>880</v>
      </c>
      <c r="J60" s="181">
        <v>1087</v>
      </c>
      <c r="K60" s="181">
        <v>473</v>
      </c>
      <c r="L60" s="182">
        <v>59</v>
      </c>
    </row>
    <row r="61" spans="1:12" ht="10.35" customHeight="1">
      <c r="A61" s="106">
        <f>IF(F61&lt;&gt;"",COUNTA($F$8:F61),"")</f>
        <v>50</v>
      </c>
      <c r="B61" s="206"/>
      <c r="C61" s="165"/>
      <c r="D61" s="208" t="s">
        <v>158</v>
      </c>
      <c r="E61" s="181">
        <v>7567</v>
      </c>
      <c r="F61" s="181">
        <v>136</v>
      </c>
      <c r="G61" s="181">
        <v>673</v>
      </c>
      <c r="H61" s="181">
        <v>1443</v>
      </c>
      <c r="I61" s="181">
        <v>1797</v>
      </c>
      <c r="J61" s="181">
        <v>2330</v>
      </c>
      <c r="K61" s="181">
        <v>1032</v>
      </c>
      <c r="L61" s="182">
        <v>156</v>
      </c>
    </row>
    <row r="62" spans="1:12" ht="10.35" customHeight="1">
      <c r="A62" s="106">
        <f>IF(F62&lt;&gt;"",COUNTA($F$8:F62),"")</f>
        <v>51</v>
      </c>
      <c r="B62" s="206" t="s">
        <v>49</v>
      </c>
      <c r="C62" s="165" t="s">
        <v>238</v>
      </c>
      <c r="D62" s="208" t="s">
        <v>155</v>
      </c>
      <c r="E62" s="181">
        <v>31100</v>
      </c>
      <c r="F62" s="181">
        <v>485</v>
      </c>
      <c r="G62" s="181">
        <v>3479</v>
      </c>
      <c r="H62" s="181">
        <v>8035</v>
      </c>
      <c r="I62" s="181">
        <v>7153</v>
      </c>
      <c r="J62" s="181">
        <v>8112</v>
      </c>
      <c r="K62" s="181">
        <v>3477</v>
      </c>
      <c r="L62" s="182">
        <v>359</v>
      </c>
    </row>
    <row r="63" spans="1:12" ht="10.35" customHeight="1">
      <c r="A63" s="106">
        <f>IF(F63&lt;&gt;"",COUNTA($F$8:F63),"")</f>
        <v>52</v>
      </c>
      <c r="B63" s="206"/>
      <c r="C63" s="165" t="s">
        <v>239</v>
      </c>
      <c r="D63" s="208" t="s">
        <v>158</v>
      </c>
      <c r="E63" s="181">
        <v>63186</v>
      </c>
      <c r="F63" s="181">
        <v>1078</v>
      </c>
      <c r="G63" s="181">
        <v>8097</v>
      </c>
      <c r="H63" s="181">
        <v>16273</v>
      </c>
      <c r="I63" s="181">
        <v>14305</v>
      </c>
      <c r="J63" s="181">
        <v>15683</v>
      </c>
      <c r="K63" s="181">
        <v>6683</v>
      </c>
      <c r="L63" s="182">
        <v>1067</v>
      </c>
    </row>
    <row r="64" spans="1:12" ht="10.35" customHeight="1">
      <c r="A64" s="106">
        <f>IF(F64&lt;&gt;"",COUNTA($F$8:F64),"")</f>
        <v>53</v>
      </c>
      <c r="B64" s="206" t="s">
        <v>38</v>
      </c>
      <c r="C64" s="165" t="s">
        <v>240</v>
      </c>
      <c r="D64" s="208" t="s">
        <v>155</v>
      </c>
      <c r="E64" s="181">
        <v>134268</v>
      </c>
      <c r="F64" s="181">
        <v>4010</v>
      </c>
      <c r="G64" s="181">
        <v>16288</v>
      </c>
      <c r="H64" s="181">
        <v>31544</v>
      </c>
      <c r="I64" s="181">
        <v>27884</v>
      </c>
      <c r="J64" s="181">
        <v>37591</v>
      </c>
      <c r="K64" s="181">
        <v>15808</v>
      </c>
      <c r="L64" s="182">
        <v>1143</v>
      </c>
    </row>
    <row r="65" spans="1:12" ht="10.35" customHeight="1">
      <c r="A65" s="106">
        <f>IF(F65&lt;&gt;"",COUNTA($F$8:F65),"")</f>
        <v>54</v>
      </c>
      <c r="B65" s="206"/>
      <c r="C65" s="165" t="s">
        <v>241</v>
      </c>
      <c r="D65" s="208" t="s">
        <v>158</v>
      </c>
      <c r="E65" s="181">
        <v>184745</v>
      </c>
      <c r="F65" s="181">
        <v>6237</v>
      </c>
      <c r="G65" s="181">
        <v>22932</v>
      </c>
      <c r="H65" s="181">
        <v>43173</v>
      </c>
      <c r="I65" s="181">
        <v>38760</v>
      </c>
      <c r="J65" s="181">
        <v>50076</v>
      </c>
      <c r="K65" s="181">
        <v>21432</v>
      </c>
      <c r="L65" s="182">
        <v>2135</v>
      </c>
    </row>
    <row r="66" spans="1:12" ht="10.35" customHeight="1">
      <c r="A66" s="106" t="str">
        <f>IF(F66&lt;&gt;"",COUNTA($F$8:F66),"")</f>
        <v/>
      </c>
      <c r="B66" s="206"/>
      <c r="C66" s="165" t="s">
        <v>242</v>
      </c>
      <c r="D66" s="208"/>
      <c r="E66" s="181"/>
      <c r="F66" s="181"/>
      <c r="G66" s="181"/>
      <c r="H66" s="181"/>
      <c r="I66" s="181"/>
      <c r="J66" s="181"/>
      <c r="K66" s="181"/>
      <c r="L66" s="182"/>
    </row>
    <row r="67" spans="1:12" ht="10.35" customHeight="1">
      <c r="A67" s="106">
        <f>IF(F67&lt;&gt;"",COUNTA($F$8:F67),"")</f>
        <v>55</v>
      </c>
      <c r="B67" s="206" t="s">
        <v>43</v>
      </c>
      <c r="C67" s="165" t="s">
        <v>243</v>
      </c>
      <c r="D67" s="208" t="s">
        <v>155</v>
      </c>
      <c r="E67" s="181">
        <v>12825</v>
      </c>
      <c r="F67" s="181">
        <v>302</v>
      </c>
      <c r="G67" s="181">
        <v>1186</v>
      </c>
      <c r="H67" s="181">
        <v>2983</v>
      </c>
      <c r="I67" s="181">
        <v>3021</v>
      </c>
      <c r="J67" s="181">
        <v>3622</v>
      </c>
      <c r="K67" s="181">
        <v>1505</v>
      </c>
      <c r="L67" s="182">
        <v>206</v>
      </c>
    </row>
    <row r="68" spans="1:12" ht="10.35" customHeight="1">
      <c r="A68" s="106">
        <f>IF(F68&lt;&gt;"",COUNTA($F$8:F68),"")</f>
        <v>56</v>
      </c>
      <c r="B68" s="206"/>
      <c r="C68" s="165" t="s">
        <v>244</v>
      </c>
      <c r="D68" s="208" t="s">
        <v>158</v>
      </c>
      <c r="E68" s="181">
        <v>20379</v>
      </c>
      <c r="F68" s="181">
        <v>527</v>
      </c>
      <c r="G68" s="181">
        <v>2026</v>
      </c>
      <c r="H68" s="181">
        <v>4531</v>
      </c>
      <c r="I68" s="181">
        <v>4685</v>
      </c>
      <c r="J68" s="181">
        <v>5792</v>
      </c>
      <c r="K68" s="181">
        <v>2419</v>
      </c>
      <c r="L68" s="182">
        <v>399</v>
      </c>
    </row>
    <row r="69" spans="1:12" ht="10.35" customHeight="1">
      <c r="A69" s="106" t="str">
        <f>IF(F69&lt;&gt;"",COUNTA($F$8:F69),"")</f>
        <v/>
      </c>
      <c r="B69" s="206"/>
      <c r="C69" s="165" t="s">
        <v>245</v>
      </c>
      <c r="D69" s="208"/>
      <c r="E69" s="181"/>
      <c r="F69" s="181"/>
      <c r="G69" s="181"/>
      <c r="H69" s="181"/>
      <c r="I69" s="181"/>
      <c r="J69" s="181"/>
      <c r="K69" s="181"/>
      <c r="L69" s="182"/>
    </row>
  </sheetData>
  <mergeCells count="18">
    <mergeCell ref="A1:D1"/>
    <mergeCell ref="E1:L1"/>
    <mergeCell ref="A2:A5"/>
    <mergeCell ref="B2:B5"/>
    <mergeCell ref="C2:C5"/>
    <mergeCell ref="D2:D5"/>
    <mergeCell ref="E2:E5"/>
    <mergeCell ref="F2:L2"/>
    <mergeCell ref="L3:L5"/>
    <mergeCell ref="F3:F5"/>
    <mergeCell ref="G3:G5"/>
    <mergeCell ref="H3:H5"/>
    <mergeCell ref="I3:I5"/>
    <mergeCell ref="J3:J5"/>
    <mergeCell ref="K3:K5"/>
    <mergeCell ref="E39:L39"/>
    <mergeCell ref="E7:L7"/>
    <mergeCell ref="E38:L38"/>
  </mergeCells>
  <conditionalFormatting sqref="E38 E8:L37">
    <cfRule type="cellIs" dxfId="32" priority="3" stopIfTrue="1" operator="between">
      <formula>0.1</formula>
      <formula>2.9</formula>
    </cfRule>
  </conditionalFormatting>
  <conditionalFormatting sqref="E42:L69">
    <cfRule type="cellIs" dxfId="31" priority="2" stopIfTrue="1" operator="between">
      <formula>0.1</formula>
      <formula>2.9</formula>
    </cfRule>
  </conditionalFormatting>
  <conditionalFormatting sqref="E40:L41">
    <cfRule type="cellIs" dxfId="30"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43&amp;R&amp;"-,Standard"&amp;7&amp;P</oddFooter>
    <evenFooter>&amp;L&amp;"-,Standard"&amp;7&amp;P&amp;R&amp;"-,Standard"&amp;7StatA MV, Statistischer Bericht A653 2022 43</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O67"/>
  <sheetViews>
    <sheetView zoomScale="140" zoomScaleNormal="140" workbookViewId="0">
      <pane xSplit="3" ySplit="6" topLeftCell="D7" activePane="bottomRight" state="frozen"/>
      <selection sqref="A1:B1"/>
      <selection pane="topRight" sqref="A1:B1"/>
      <selection pane="bottomLeft" sqref="A1:B1"/>
      <selection pane="bottomRight" activeCell="D7" sqref="D7:H7"/>
    </sheetView>
  </sheetViews>
  <sheetFormatPr baseColWidth="10" defaultColWidth="10.42578125" defaultRowHeight="11.45" customHeight="1"/>
  <cols>
    <col min="1" max="1" width="3.7109375" style="98" customWidth="1"/>
    <col min="2" max="2" width="5.7109375" style="98" customWidth="1"/>
    <col min="3" max="3" width="38.28515625" style="108" customWidth="1"/>
    <col min="4" max="8" width="8.7109375" style="98" customWidth="1"/>
    <col min="9" max="9" width="11.28515625" style="98" customWidth="1"/>
    <col min="10" max="248" width="11.42578125" style="98" customWidth="1"/>
    <col min="249" max="249" width="6.140625" style="98" customWidth="1"/>
    <col min="250" max="250" width="33.7109375" style="98" customWidth="1"/>
    <col min="251" max="16384" width="10.42578125" style="98"/>
  </cols>
  <sheetData>
    <row r="1" spans="1:15" s="157" customFormat="1" ht="54" customHeight="1">
      <c r="A1" s="287" t="s">
        <v>87</v>
      </c>
      <c r="B1" s="288"/>
      <c r="C1" s="288"/>
      <c r="D1" s="289" t="s">
        <v>339</v>
      </c>
      <c r="E1" s="289"/>
      <c r="F1" s="289"/>
      <c r="G1" s="289"/>
      <c r="H1" s="290"/>
    </row>
    <row r="2" spans="1:15" ht="11.45" customHeight="1">
      <c r="A2" s="291" t="s">
        <v>86</v>
      </c>
      <c r="B2" s="293" t="s">
        <v>88</v>
      </c>
      <c r="C2" s="293" t="s">
        <v>54</v>
      </c>
      <c r="D2" s="293" t="s">
        <v>1</v>
      </c>
      <c r="E2" s="298" t="s">
        <v>188</v>
      </c>
      <c r="F2" s="295"/>
      <c r="G2" s="295"/>
      <c r="H2" s="299"/>
    </row>
    <row r="3" spans="1:15" ht="11.45" customHeight="1">
      <c r="A3" s="306"/>
      <c r="B3" s="294"/>
      <c r="C3" s="294"/>
      <c r="D3" s="294"/>
      <c r="E3" s="293" t="s">
        <v>314</v>
      </c>
      <c r="F3" s="293" t="s">
        <v>315</v>
      </c>
      <c r="G3" s="293" t="s">
        <v>180</v>
      </c>
      <c r="H3" s="308" t="s">
        <v>181</v>
      </c>
    </row>
    <row r="4" spans="1:15" ht="11.45" customHeight="1">
      <c r="A4" s="306"/>
      <c r="B4" s="294"/>
      <c r="C4" s="294"/>
      <c r="D4" s="294"/>
      <c r="E4" s="294"/>
      <c r="F4" s="294"/>
      <c r="G4" s="294"/>
      <c r="H4" s="307"/>
    </row>
    <row r="5" spans="1:15" ht="11.45" customHeight="1">
      <c r="A5" s="306"/>
      <c r="B5" s="294"/>
      <c r="C5" s="294"/>
      <c r="D5" s="294"/>
      <c r="E5" s="294"/>
      <c r="F5" s="294"/>
      <c r="G5" s="294"/>
      <c r="H5" s="307"/>
    </row>
    <row r="6" spans="1:15" s="104" customFormat="1" ht="11.45" customHeight="1">
      <c r="A6" s="111">
        <v>1</v>
      </c>
      <c r="B6" s="100">
        <v>2</v>
      </c>
      <c r="C6" s="101">
        <v>3</v>
      </c>
      <c r="D6" s="100">
        <v>4</v>
      </c>
      <c r="E6" s="100">
        <v>5</v>
      </c>
      <c r="F6" s="100">
        <v>6</v>
      </c>
      <c r="G6" s="101">
        <v>7</v>
      </c>
      <c r="H6" s="109">
        <v>8</v>
      </c>
    </row>
    <row r="7" spans="1:15" ht="20.100000000000001" customHeight="1">
      <c r="A7" s="112"/>
      <c r="B7" s="113"/>
      <c r="C7" s="114"/>
      <c r="D7" s="310" t="s">
        <v>1</v>
      </c>
      <c r="E7" s="303"/>
      <c r="F7" s="303"/>
      <c r="G7" s="303"/>
      <c r="H7" s="303"/>
    </row>
    <row r="8" spans="1:15" ht="11.1" customHeight="1">
      <c r="A8" s="106">
        <f>IF(E8&lt;&gt;"",COUNTA($E8:E$8),"")</f>
        <v>1</v>
      </c>
      <c r="B8" s="170" t="s">
        <v>50</v>
      </c>
      <c r="C8" s="163" t="s">
        <v>313</v>
      </c>
      <c r="D8" s="184">
        <v>589968</v>
      </c>
      <c r="E8" s="184">
        <v>406745</v>
      </c>
      <c r="F8" s="184">
        <v>79474</v>
      </c>
      <c r="G8" s="184">
        <v>55378</v>
      </c>
      <c r="H8" s="184">
        <v>48371</v>
      </c>
    </row>
    <row r="9" spans="1:15" ht="6" customHeight="1">
      <c r="A9" s="106" t="str">
        <f>IF(E9&lt;&gt;"",COUNTA($E$8:E9),"")</f>
        <v/>
      </c>
      <c r="B9" s="115"/>
      <c r="C9" s="116"/>
      <c r="D9" s="167"/>
      <c r="E9" s="167"/>
      <c r="F9" s="167"/>
      <c r="G9" s="167"/>
      <c r="H9" s="167"/>
    </row>
    <row r="10" spans="1:15" ht="10.35" customHeight="1">
      <c r="A10" s="106">
        <f>IF(E10&lt;&gt;"",COUNTA($E$8:E10),"")</f>
        <v>2</v>
      </c>
      <c r="B10" s="165" t="s">
        <v>6</v>
      </c>
      <c r="C10" s="165" t="s">
        <v>222</v>
      </c>
      <c r="D10" s="182">
        <v>15386</v>
      </c>
      <c r="E10" s="182">
        <v>10322</v>
      </c>
      <c r="F10" s="182">
        <v>1164</v>
      </c>
      <c r="G10" s="182">
        <v>1568</v>
      </c>
      <c r="H10" s="182">
        <v>2332</v>
      </c>
      <c r="I10" s="117"/>
      <c r="J10" s="117"/>
      <c r="K10" s="117"/>
      <c r="L10" s="117"/>
      <c r="M10" s="117"/>
      <c r="N10" s="117"/>
      <c r="O10" s="117"/>
    </row>
    <row r="11" spans="1:15" ht="10.35" customHeight="1">
      <c r="A11" s="106">
        <f>IF(E11&lt;&gt;"",COUNTA($E$8:E11),"")</f>
        <v>3</v>
      </c>
      <c r="B11" s="165" t="s">
        <v>7</v>
      </c>
      <c r="C11" s="165" t="s">
        <v>225</v>
      </c>
      <c r="D11" s="182">
        <v>124561</v>
      </c>
      <c r="E11" s="182">
        <v>93752</v>
      </c>
      <c r="F11" s="182">
        <v>10334</v>
      </c>
      <c r="G11" s="182">
        <v>10329</v>
      </c>
      <c r="H11" s="182">
        <v>10146</v>
      </c>
      <c r="I11" s="117"/>
      <c r="J11" s="117"/>
      <c r="K11" s="117"/>
      <c r="L11" s="117"/>
      <c r="M11" s="117"/>
      <c r="N11" s="117"/>
      <c r="O11" s="117"/>
    </row>
    <row r="12" spans="1:15" ht="10.35" customHeight="1">
      <c r="A12" s="106">
        <f>IF(E12&lt;&gt;"",COUNTA($E$8:E12),"")</f>
        <v>4</v>
      </c>
      <c r="B12" s="165" t="s">
        <v>8</v>
      </c>
      <c r="C12" s="165" t="s">
        <v>226</v>
      </c>
      <c r="D12" s="182">
        <v>80983</v>
      </c>
      <c r="E12" s="182">
        <v>61127</v>
      </c>
      <c r="F12" s="182">
        <v>8330</v>
      </c>
      <c r="G12" s="182">
        <v>6152</v>
      </c>
      <c r="H12" s="182">
        <v>5374</v>
      </c>
      <c r="I12" s="117"/>
    </row>
    <row r="13" spans="1:15" ht="10.35" customHeight="1">
      <c r="A13" s="106">
        <f>IF(E13&lt;&gt;"",COUNTA($E$8:E13),"")</f>
        <v>5</v>
      </c>
      <c r="B13" s="165" t="s">
        <v>10</v>
      </c>
      <c r="C13" s="165" t="s">
        <v>227</v>
      </c>
      <c r="D13" s="182">
        <v>68091</v>
      </c>
      <c r="E13" s="182">
        <v>51455</v>
      </c>
      <c r="F13" s="182">
        <v>6376</v>
      </c>
      <c r="G13" s="182">
        <v>5334</v>
      </c>
      <c r="H13" s="182">
        <v>4926</v>
      </c>
      <c r="I13" s="117"/>
    </row>
    <row r="14" spans="1:15" ht="10.35" customHeight="1">
      <c r="A14" s="106">
        <f>IF(E14&lt;&gt;"",COUNTA($E$8:E14),"")</f>
        <v>6</v>
      </c>
      <c r="B14" s="165" t="s">
        <v>20</v>
      </c>
      <c r="C14" s="165" t="s">
        <v>228</v>
      </c>
      <c r="D14" s="182">
        <v>43578</v>
      </c>
      <c r="E14" s="182">
        <v>32625</v>
      </c>
      <c r="F14" s="182">
        <v>2004</v>
      </c>
      <c r="G14" s="182">
        <v>4177</v>
      </c>
      <c r="H14" s="182">
        <v>4772</v>
      </c>
      <c r="I14" s="117"/>
    </row>
    <row r="15" spans="1:15" ht="10.35" customHeight="1">
      <c r="A15" s="106">
        <f>IF(E15&lt;&gt;"",COUNTA($E$8:E15),"")</f>
        <v>7</v>
      </c>
      <c r="B15" s="165" t="s">
        <v>22</v>
      </c>
      <c r="C15" s="165" t="s">
        <v>229</v>
      </c>
      <c r="D15" s="182">
        <v>450016</v>
      </c>
      <c r="E15" s="182">
        <v>302668</v>
      </c>
      <c r="F15" s="182">
        <v>67976</v>
      </c>
      <c r="G15" s="182">
        <v>43481</v>
      </c>
      <c r="H15" s="182">
        <v>35891</v>
      </c>
      <c r="I15" s="117"/>
    </row>
    <row r="16" spans="1:15" ht="10.35" customHeight="1">
      <c r="A16" s="106">
        <f>IF(E16&lt;&gt;"",COUNTA($E$8:E16),"")</f>
        <v>8</v>
      </c>
      <c r="B16" s="165" t="s">
        <v>23</v>
      </c>
      <c r="C16" s="165" t="s">
        <v>230</v>
      </c>
      <c r="D16" s="182">
        <v>144882</v>
      </c>
      <c r="E16" s="182">
        <v>103947</v>
      </c>
      <c r="F16" s="182">
        <v>7573</v>
      </c>
      <c r="G16" s="182">
        <v>15034</v>
      </c>
      <c r="H16" s="182">
        <v>18328</v>
      </c>
      <c r="I16" s="117"/>
    </row>
    <row r="17" spans="1:15" ht="10.35" customHeight="1">
      <c r="A17" s="106">
        <f>IF(E17&lt;&gt;"",COUNTA($E$8:E17),"")</f>
        <v>9</v>
      </c>
      <c r="B17" s="165" t="s">
        <v>27</v>
      </c>
      <c r="C17" s="165" t="s">
        <v>231</v>
      </c>
      <c r="D17" s="182">
        <v>8817</v>
      </c>
      <c r="E17" s="182">
        <v>4534</v>
      </c>
      <c r="F17" s="182">
        <v>2865</v>
      </c>
      <c r="G17" s="182">
        <v>808</v>
      </c>
      <c r="H17" s="182">
        <v>610</v>
      </c>
      <c r="I17" s="117"/>
    </row>
    <row r="18" spans="1:15" ht="10.35" customHeight="1">
      <c r="A18" s="106">
        <f>IF(E18&lt;&gt;"",COUNTA($E$8:E18),"")</f>
        <v>10</v>
      </c>
      <c r="B18" s="165" t="s">
        <v>30</v>
      </c>
      <c r="C18" s="165" t="s">
        <v>232</v>
      </c>
      <c r="D18" s="182">
        <v>7893</v>
      </c>
      <c r="E18" s="182">
        <v>5750</v>
      </c>
      <c r="F18" s="182">
        <v>1251</v>
      </c>
      <c r="G18" s="182">
        <v>549</v>
      </c>
      <c r="H18" s="182">
        <v>343</v>
      </c>
      <c r="I18" s="117"/>
    </row>
    <row r="19" spans="1:15" ht="10.35" customHeight="1">
      <c r="A19" s="106">
        <f>IF(E19&lt;&gt;"",COUNTA($E$8:E19),"")</f>
        <v>11</v>
      </c>
      <c r="B19" s="165" t="s">
        <v>32</v>
      </c>
      <c r="C19" s="165" t="s">
        <v>233</v>
      </c>
      <c r="D19" s="182">
        <v>7937</v>
      </c>
      <c r="E19" s="182">
        <v>5668</v>
      </c>
      <c r="F19" s="182">
        <v>1193</v>
      </c>
      <c r="G19" s="182">
        <v>450</v>
      </c>
      <c r="H19" s="182">
        <v>626</v>
      </c>
      <c r="I19" s="117"/>
    </row>
    <row r="20" spans="1:15" s="118" customFormat="1" ht="19.899999999999999" customHeight="1">
      <c r="A20" s="106">
        <f>IF(E20&lt;&gt;"",COUNTA($E$8:E20),"")</f>
        <v>12</v>
      </c>
      <c r="B20" s="169" t="s">
        <v>49</v>
      </c>
      <c r="C20" s="165" t="s">
        <v>291</v>
      </c>
      <c r="D20" s="182">
        <v>68888</v>
      </c>
      <c r="E20" s="182">
        <v>43713</v>
      </c>
      <c r="F20" s="182">
        <v>11259</v>
      </c>
      <c r="G20" s="182">
        <v>7059</v>
      </c>
      <c r="H20" s="182">
        <v>6857</v>
      </c>
      <c r="I20" s="117"/>
    </row>
    <row r="21" spans="1:15" s="108" customFormat="1" ht="19.899999999999999" customHeight="1">
      <c r="A21" s="106">
        <f>IF(E21&lt;&gt;"",COUNTA($E$8:E21),"")</f>
        <v>13</v>
      </c>
      <c r="B21" s="169" t="s">
        <v>38</v>
      </c>
      <c r="C21" s="165" t="s">
        <v>234</v>
      </c>
      <c r="D21" s="182">
        <v>189586</v>
      </c>
      <c r="E21" s="182">
        <v>124573</v>
      </c>
      <c r="F21" s="182">
        <v>40162</v>
      </c>
      <c r="G21" s="182">
        <v>17821</v>
      </c>
      <c r="H21" s="182">
        <v>7030</v>
      </c>
      <c r="I21" s="117"/>
    </row>
    <row r="22" spans="1:15" s="108" customFormat="1" ht="19.899999999999999" customHeight="1">
      <c r="A22" s="106">
        <f>IF(E22&lt;&gt;"",COUNTA($E$8:E22),"")</f>
        <v>14</v>
      </c>
      <c r="B22" s="169" t="s">
        <v>43</v>
      </c>
      <c r="C22" s="165" t="s">
        <v>292</v>
      </c>
      <c r="D22" s="182">
        <v>22013</v>
      </c>
      <c r="E22" s="182">
        <v>14483</v>
      </c>
      <c r="F22" s="182">
        <v>3673</v>
      </c>
      <c r="G22" s="182">
        <v>1760</v>
      </c>
      <c r="H22" s="182">
        <v>2097</v>
      </c>
      <c r="I22" s="117"/>
    </row>
    <row r="23" spans="1:15" ht="10.35" customHeight="1">
      <c r="A23" s="106" t="str">
        <f>IF(E23&lt;&gt;"",COUNTA($E$8:E23),"")</f>
        <v/>
      </c>
      <c r="B23" s="166"/>
      <c r="C23" s="170"/>
      <c r="D23" s="182"/>
      <c r="E23" s="182"/>
      <c r="F23" s="182"/>
      <c r="G23" s="182"/>
      <c r="H23" s="182"/>
      <c r="I23" s="117"/>
    </row>
    <row r="24" spans="1:15" ht="10.35" customHeight="1">
      <c r="A24" s="106">
        <f>IF(E24&lt;&gt;"",COUNTA($E$8:E24),"")</f>
        <v>15</v>
      </c>
      <c r="B24" s="166"/>
      <c r="C24" s="165" t="s">
        <v>56</v>
      </c>
      <c r="D24" s="182">
        <v>18887</v>
      </c>
      <c r="E24" s="182">
        <v>1312</v>
      </c>
      <c r="F24" s="182">
        <v>25</v>
      </c>
      <c r="G24" s="182">
        <v>15443</v>
      </c>
      <c r="H24" s="182">
        <v>2107</v>
      </c>
      <c r="I24" s="117"/>
      <c r="J24" s="117"/>
      <c r="K24" s="117"/>
      <c r="L24" s="117"/>
      <c r="M24" s="117"/>
      <c r="N24" s="117"/>
      <c r="O24" s="117"/>
    </row>
    <row r="25" spans="1:15" ht="10.35" customHeight="1">
      <c r="A25" s="106">
        <f>IF(E25&lt;&gt;"",COUNTA($E$8:E25),"")</f>
        <v>16</v>
      </c>
      <c r="B25" s="166"/>
      <c r="C25" s="165" t="s">
        <v>57</v>
      </c>
      <c r="D25" s="182">
        <v>39093</v>
      </c>
      <c r="E25" s="182">
        <v>18744</v>
      </c>
      <c r="F25" s="182">
        <v>1192</v>
      </c>
      <c r="G25" s="182">
        <v>15619</v>
      </c>
      <c r="H25" s="182">
        <v>3538</v>
      </c>
      <c r="I25" s="117"/>
    </row>
    <row r="26" spans="1:15" ht="10.35" customHeight="1">
      <c r="A26" s="106">
        <f>IF(E26&lt;&gt;"",COUNTA($E$8:E26),"")</f>
        <v>17</v>
      </c>
      <c r="B26" s="166"/>
      <c r="C26" s="165" t="s">
        <v>58</v>
      </c>
      <c r="D26" s="182">
        <v>39298</v>
      </c>
      <c r="E26" s="182">
        <v>23634</v>
      </c>
      <c r="F26" s="182">
        <v>6326</v>
      </c>
      <c r="G26" s="182">
        <v>6417</v>
      </c>
      <c r="H26" s="182">
        <v>2921</v>
      </c>
      <c r="I26" s="117"/>
    </row>
    <row r="27" spans="1:15" ht="10.35" customHeight="1">
      <c r="A27" s="106">
        <f>IF(E27&lt;&gt;"",COUNTA($E$8:E27),"")</f>
        <v>18</v>
      </c>
      <c r="B27" s="166"/>
      <c r="C27" s="165" t="s">
        <v>59</v>
      </c>
      <c r="D27" s="182">
        <v>64465</v>
      </c>
      <c r="E27" s="182">
        <v>44907</v>
      </c>
      <c r="F27" s="182">
        <v>11009</v>
      </c>
      <c r="G27" s="182">
        <v>4742</v>
      </c>
      <c r="H27" s="182">
        <v>3807</v>
      </c>
      <c r="I27" s="117"/>
    </row>
    <row r="28" spans="1:15" ht="10.35" customHeight="1">
      <c r="A28" s="106">
        <f>IF(E28&lt;&gt;"",COUNTA($E$8:E28),"")</f>
        <v>19</v>
      </c>
      <c r="B28" s="166"/>
      <c r="C28" s="165" t="s">
        <v>60</v>
      </c>
      <c r="D28" s="182">
        <v>75632</v>
      </c>
      <c r="E28" s="182">
        <v>55033</v>
      </c>
      <c r="F28" s="182">
        <v>11858</v>
      </c>
      <c r="G28" s="182">
        <v>3645</v>
      </c>
      <c r="H28" s="182">
        <v>5096</v>
      </c>
      <c r="I28" s="117"/>
    </row>
    <row r="29" spans="1:15" ht="10.35" customHeight="1">
      <c r="A29" s="106">
        <f>IF(E29&lt;&gt;"",COUNTA($E$8:E29),"")</f>
        <v>20</v>
      </c>
      <c r="B29" s="166"/>
      <c r="C29" s="165" t="s">
        <v>61</v>
      </c>
      <c r="D29" s="182">
        <v>71945</v>
      </c>
      <c r="E29" s="182">
        <v>52907</v>
      </c>
      <c r="F29" s="182">
        <v>10427</v>
      </c>
      <c r="G29" s="182">
        <v>2916</v>
      </c>
      <c r="H29" s="182">
        <v>5695</v>
      </c>
      <c r="I29" s="117"/>
    </row>
    <row r="30" spans="1:15" ht="10.35" customHeight="1">
      <c r="A30" s="106">
        <f>IF(E30&lt;&gt;"",COUNTA($E$8:E30),"")</f>
        <v>21</v>
      </c>
      <c r="B30" s="166"/>
      <c r="C30" s="165" t="s">
        <v>62</v>
      </c>
      <c r="D30" s="182">
        <v>56506</v>
      </c>
      <c r="E30" s="182">
        <v>41687</v>
      </c>
      <c r="F30" s="182">
        <v>7659</v>
      </c>
      <c r="G30" s="182">
        <v>2032</v>
      </c>
      <c r="H30" s="182">
        <v>5128</v>
      </c>
      <c r="I30" s="117"/>
    </row>
    <row r="31" spans="1:15" ht="10.35" customHeight="1">
      <c r="A31" s="106">
        <f>IF(E31&lt;&gt;"",COUNTA($E$8:E31),"")</f>
        <v>22</v>
      </c>
      <c r="B31" s="166"/>
      <c r="C31" s="165" t="s">
        <v>63</v>
      </c>
      <c r="D31" s="182">
        <v>69734</v>
      </c>
      <c r="E31" s="182">
        <v>53683</v>
      </c>
      <c r="F31" s="182">
        <v>8218</v>
      </c>
      <c r="G31" s="182">
        <v>1603</v>
      </c>
      <c r="H31" s="182">
        <v>6230</v>
      </c>
      <c r="I31" s="117"/>
    </row>
    <row r="32" spans="1:15" ht="10.35" customHeight="1">
      <c r="A32" s="106">
        <f>IF(E32&lt;&gt;"",COUNTA($E$8:E32),"")</f>
        <v>23</v>
      </c>
      <c r="B32" s="166"/>
      <c r="C32" s="165" t="s">
        <v>64</v>
      </c>
      <c r="D32" s="182">
        <v>84733</v>
      </c>
      <c r="E32" s="182">
        <v>64354</v>
      </c>
      <c r="F32" s="182">
        <v>11575</v>
      </c>
      <c r="G32" s="182">
        <v>1620</v>
      </c>
      <c r="H32" s="182">
        <v>7184</v>
      </c>
      <c r="I32" s="117"/>
    </row>
    <row r="33" spans="1:15" ht="10.35" customHeight="1">
      <c r="A33" s="106">
        <f>IF(E33&lt;&gt;"",COUNTA($E$8:E33),"")</f>
        <v>24</v>
      </c>
      <c r="B33" s="166"/>
      <c r="C33" s="165" t="s">
        <v>52</v>
      </c>
      <c r="D33" s="182">
        <v>62370</v>
      </c>
      <c r="E33" s="182">
        <v>46324</v>
      </c>
      <c r="F33" s="182">
        <v>9231</v>
      </c>
      <c r="G33" s="182">
        <v>1222</v>
      </c>
      <c r="H33" s="182">
        <v>5593</v>
      </c>
      <c r="I33" s="117"/>
    </row>
    <row r="34" spans="1:15" ht="10.35" customHeight="1">
      <c r="A34" s="106">
        <f>IF(E34&lt;&gt;"",COUNTA($E$8:E34),"")</f>
        <v>25</v>
      </c>
      <c r="B34" s="166"/>
      <c r="C34" s="165" t="s">
        <v>53</v>
      </c>
      <c r="D34" s="182">
        <v>7305</v>
      </c>
      <c r="E34" s="182">
        <v>4160</v>
      </c>
      <c r="F34" s="182">
        <v>1954</v>
      </c>
      <c r="G34" s="182">
        <v>119</v>
      </c>
      <c r="H34" s="182">
        <v>1072</v>
      </c>
      <c r="I34" s="117"/>
    </row>
    <row r="35" spans="1:15" ht="15" customHeight="1">
      <c r="A35" s="106" t="str">
        <f>IF(E35&lt;&gt;"",COUNTA($E$8:E35),"")</f>
        <v/>
      </c>
      <c r="B35" s="166"/>
      <c r="C35" s="165"/>
      <c r="D35" s="304" t="s">
        <v>55</v>
      </c>
      <c r="E35" s="305"/>
      <c r="F35" s="305"/>
      <c r="G35" s="305"/>
      <c r="H35" s="305"/>
      <c r="I35" s="117"/>
    </row>
    <row r="36" spans="1:15" ht="15" customHeight="1">
      <c r="A36" s="106" t="str">
        <f>IF(E36&lt;&gt;"",COUNTA($E$8:E36),"")</f>
        <v/>
      </c>
      <c r="B36" s="166"/>
      <c r="C36" s="165"/>
      <c r="D36" s="300" t="s">
        <v>160</v>
      </c>
      <c r="E36" s="309"/>
      <c r="F36" s="309"/>
      <c r="G36" s="309"/>
      <c r="H36" s="309"/>
    </row>
    <row r="37" spans="1:15" ht="11.1" customHeight="1">
      <c r="A37" s="106">
        <f>IF(E37&lt;&gt;"",COUNTA($E$8:E37),"")</f>
        <v>26</v>
      </c>
      <c r="B37" s="170" t="s">
        <v>50</v>
      </c>
      <c r="C37" s="163" t="s">
        <v>313</v>
      </c>
      <c r="D37" s="184">
        <v>296643</v>
      </c>
      <c r="E37" s="184">
        <v>207572</v>
      </c>
      <c r="F37" s="184">
        <v>44332</v>
      </c>
      <c r="G37" s="184">
        <v>23163</v>
      </c>
      <c r="H37" s="184">
        <v>21576</v>
      </c>
    </row>
    <row r="38" spans="1:15" ht="6" customHeight="1">
      <c r="A38" s="106" t="str">
        <f>IF(E38&lt;&gt;"",COUNTA($E$8:E38),"")</f>
        <v/>
      </c>
      <c r="B38" s="165"/>
      <c r="C38" s="165"/>
      <c r="D38" s="174"/>
      <c r="E38" s="174"/>
      <c r="F38" s="174"/>
      <c r="G38" s="174"/>
      <c r="H38" s="174"/>
    </row>
    <row r="39" spans="1:15" ht="10.35" customHeight="1">
      <c r="A39" s="106">
        <f>IF(E39&lt;&gt;"",COUNTA($E$8:E39),"")</f>
        <v>27</v>
      </c>
      <c r="B39" s="165" t="s">
        <v>6</v>
      </c>
      <c r="C39" s="165" t="s">
        <v>222</v>
      </c>
      <c r="D39" s="182">
        <v>4005</v>
      </c>
      <c r="E39" s="182">
        <v>2489</v>
      </c>
      <c r="F39" s="182">
        <v>478</v>
      </c>
      <c r="G39" s="182">
        <v>388</v>
      </c>
      <c r="H39" s="182">
        <v>650</v>
      </c>
      <c r="I39" s="117"/>
      <c r="J39" s="117"/>
      <c r="K39" s="117"/>
      <c r="L39" s="117"/>
      <c r="M39" s="117"/>
      <c r="N39" s="117"/>
      <c r="O39" s="117"/>
    </row>
    <row r="40" spans="1:15" ht="10.35" customHeight="1">
      <c r="A40" s="106">
        <f>IF(E40&lt;&gt;"",COUNTA($E$8:E40),"")</f>
        <v>28</v>
      </c>
      <c r="B40" s="165" t="s">
        <v>7</v>
      </c>
      <c r="C40" s="165" t="s">
        <v>225</v>
      </c>
      <c r="D40" s="182">
        <v>26513</v>
      </c>
      <c r="E40" s="182">
        <v>19372</v>
      </c>
      <c r="F40" s="182">
        <v>3501</v>
      </c>
      <c r="G40" s="182">
        <v>1675</v>
      </c>
      <c r="H40" s="182">
        <v>1965</v>
      </c>
      <c r="I40" s="117"/>
      <c r="J40" s="117"/>
      <c r="K40" s="117"/>
      <c r="L40" s="117"/>
      <c r="M40" s="117"/>
      <c r="N40" s="117"/>
      <c r="O40" s="117"/>
    </row>
    <row r="41" spans="1:15" ht="10.35" customHeight="1">
      <c r="A41" s="106">
        <f>IF(E41&lt;&gt;"",COUNTA($E$8:E41),"")</f>
        <v>29</v>
      </c>
      <c r="B41" s="165" t="s">
        <v>8</v>
      </c>
      <c r="C41" s="165" t="s">
        <v>226</v>
      </c>
      <c r="D41" s="182">
        <v>21392</v>
      </c>
      <c r="E41" s="182">
        <v>15620</v>
      </c>
      <c r="F41" s="182">
        <v>2820</v>
      </c>
      <c r="G41" s="182">
        <v>1394</v>
      </c>
      <c r="H41" s="182">
        <v>1558</v>
      </c>
    </row>
    <row r="42" spans="1:15" ht="10.35" customHeight="1">
      <c r="A42" s="106">
        <f>IF(E42&lt;&gt;"",COUNTA($E$8:E42),"")</f>
        <v>30</v>
      </c>
      <c r="B42" s="165" t="s">
        <v>10</v>
      </c>
      <c r="C42" s="165" t="s">
        <v>227</v>
      </c>
      <c r="D42" s="182">
        <v>18464</v>
      </c>
      <c r="E42" s="182">
        <v>13640</v>
      </c>
      <c r="F42" s="182">
        <v>2060</v>
      </c>
      <c r="G42" s="182">
        <v>1264</v>
      </c>
      <c r="H42" s="182">
        <v>1500</v>
      </c>
    </row>
    <row r="43" spans="1:15" ht="10.35" customHeight="1">
      <c r="A43" s="106">
        <f>IF(E43&lt;&gt;"",COUNTA($E$8:E43),"")</f>
        <v>31</v>
      </c>
      <c r="B43" s="165" t="s">
        <v>20</v>
      </c>
      <c r="C43" s="165" t="s">
        <v>228</v>
      </c>
      <c r="D43" s="182">
        <v>5121</v>
      </c>
      <c r="E43" s="182">
        <v>3752</v>
      </c>
      <c r="F43" s="182">
        <v>681</v>
      </c>
      <c r="G43" s="182">
        <v>281</v>
      </c>
      <c r="H43" s="182">
        <v>407</v>
      </c>
    </row>
    <row r="44" spans="1:15" ht="10.35" customHeight="1">
      <c r="A44" s="106">
        <f>IF(E44&lt;&gt;"",COUNTA($E$8:E44),"")</f>
        <v>32</v>
      </c>
      <c r="B44" s="165" t="s">
        <v>22</v>
      </c>
      <c r="C44" s="165" t="s">
        <v>229</v>
      </c>
      <c r="D44" s="182">
        <v>266123</v>
      </c>
      <c r="E44" s="182">
        <v>185710</v>
      </c>
      <c r="F44" s="182">
        <v>40353</v>
      </c>
      <c r="G44" s="182">
        <v>21100</v>
      </c>
      <c r="H44" s="182">
        <v>18960</v>
      </c>
    </row>
    <row r="45" spans="1:15" ht="10.35" customHeight="1">
      <c r="A45" s="106">
        <f>IF(E45&lt;&gt;"",COUNTA($E$8:E45),"")</f>
        <v>33</v>
      </c>
      <c r="B45" s="165" t="s">
        <v>23</v>
      </c>
      <c r="C45" s="165" t="s">
        <v>230</v>
      </c>
      <c r="D45" s="182">
        <v>69630</v>
      </c>
      <c r="E45" s="182">
        <v>50274</v>
      </c>
      <c r="F45" s="182">
        <v>4051</v>
      </c>
      <c r="G45" s="182">
        <v>6240</v>
      </c>
      <c r="H45" s="182">
        <v>9065</v>
      </c>
    </row>
    <row r="46" spans="1:15" ht="10.35" customHeight="1">
      <c r="A46" s="106">
        <f>IF(E46&lt;&gt;"",COUNTA($E$8:E46),"")</f>
        <v>34</v>
      </c>
      <c r="B46" s="165" t="s">
        <v>27</v>
      </c>
      <c r="C46" s="165" t="s">
        <v>231</v>
      </c>
      <c r="D46" s="182">
        <v>3019</v>
      </c>
      <c r="E46" s="182">
        <v>1600</v>
      </c>
      <c r="F46" s="182">
        <v>956</v>
      </c>
      <c r="G46" s="182">
        <v>215</v>
      </c>
      <c r="H46" s="182">
        <v>248</v>
      </c>
    </row>
    <row r="47" spans="1:15" ht="10.35" customHeight="1">
      <c r="A47" s="106">
        <f>IF(E47&lt;&gt;"",COUNTA($E$8:E47),"")</f>
        <v>35</v>
      </c>
      <c r="B47" s="165" t="s">
        <v>30</v>
      </c>
      <c r="C47" s="165" t="s">
        <v>232</v>
      </c>
      <c r="D47" s="182">
        <v>5088</v>
      </c>
      <c r="E47" s="182">
        <v>3906</v>
      </c>
      <c r="F47" s="182">
        <v>680</v>
      </c>
      <c r="G47" s="182">
        <v>252</v>
      </c>
      <c r="H47" s="182">
        <v>250</v>
      </c>
    </row>
    <row r="48" spans="1:15" ht="10.35" customHeight="1">
      <c r="A48" s="106">
        <f>IF(E48&lt;&gt;"",COUNTA($E$8:E48),"")</f>
        <v>36</v>
      </c>
      <c r="B48" s="165" t="s">
        <v>32</v>
      </c>
      <c r="C48" s="165" t="s">
        <v>233</v>
      </c>
      <c r="D48" s="182">
        <v>3929</v>
      </c>
      <c r="E48" s="182">
        <v>2781</v>
      </c>
      <c r="F48" s="182">
        <v>638</v>
      </c>
      <c r="G48" s="182">
        <v>225</v>
      </c>
      <c r="H48" s="182">
        <v>285</v>
      </c>
    </row>
    <row r="49" spans="1:15" ht="19.899999999999999" customHeight="1">
      <c r="A49" s="106">
        <f>IF(E49&lt;&gt;"",COUNTA($E$8:E49),"")</f>
        <v>37</v>
      </c>
      <c r="B49" s="169" t="s">
        <v>49</v>
      </c>
      <c r="C49" s="165" t="s">
        <v>291</v>
      </c>
      <c r="D49" s="182">
        <v>33425</v>
      </c>
      <c r="E49" s="182">
        <v>21679</v>
      </c>
      <c r="F49" s="182">
        <v>5243</v>
      </c>
      <c r="G49" s="182">
        <v>2768</v>
      </c>
      <c r="H49" s="182">
        <v>3735</v>
      </c>
    </row>
    <row r="50" spans="1:15" ht="19.899999999999999" customHeight="1">
      <c r="A50" s="106">
        <f>IF(E50&lt;&gt;"",COUNTA($E$8:E50),"")</f>
        <v>38</v>
      </c>
      <c r="B50" s="169" t="s">
        <v>38</v>
      </c>
      <c r="C50" s="165" t="s">
        <v>234</v>
      </c>
      <c r="D50" s="182">
        <v>137367</v>
      </c>
      <c r="E50" s="182">
        <v>96076</v>
      </c>
      <c r="F50" s="182">
        <v>26567</v>
      </c>
      <c r="G50" s="182">
        <v>10519</v>
      </c>
      <c r="H50" s="182">
        <v>4205</v>
      </c>
    </row>
    <row r="51" spans="1:15" ht="19.899999999999999" customHeight="1">
      <c r="A51" s="106">
        <f>IF(E51&lt;&gt;"",COUNTA($E$8:E51),"")</f>
        <v>39</v>
      </c>
      <c r="B51" s="169" t="s">
        <v>43</v>
      </c>
      <c r="C51" s="165" t="s">
        <v>292</v>
      </c>
      <c r="D51" s="182">
        <v>13665</v>
      </c>
      <c r="E51" s="182">
        <v>9394</v>
      </c>
      <c r="F51" s="182">
        <v>2218</v>
      </c>
      <c r="G51" s="182">
        <v>881</v>
      </c>
      <c r="H51" s="182">
        <v>1172</v>
      </c>
    </row>
    <row r="52" spans="1:15" ht="10.35" customHeight="1">
      <c r="A52" s="106" t="str">
        <f>IF(E52&lt;&gt;"",COUNTA($E$8:E52),"")</f>
        <v/>
      </c>
      <c r="B52" s="166"/>
      <c r="C52" s="170"/>
      <c r="D52" s="182"/>
      <c r="E52" s="182"/>
      <c r="F52" s="182"/>
      <c r="G52" s="182"/>
      <c r="H52" s="182"/>
    </row>
    <row r="53" spans="1:15" ht="10.35" customHeight="1">
      <c r="A53" s="106">
        <f>IF(E53&lt;&gt;"",COUNTA($E$8:E53),"")</f>
        <v>40</v>
      </c>
      <c r="B53" s="166"/>
      <c r="C53" s="165" t="s">
        <v>56</v>
      </c>
      <c r="D53" s="182">
        <v>7979</v>
      </c>
      <c r="E53" s="182">
        <v>564</v>
      </c>
      <c r="F53" s="182">
        <v>19</v>
      </c>
      <c r="G53" s="182">
        <v>6511</v>
      </c>
      <c r="H53" s="182">
        <v>885</v>
      </c>
      <c r="I53" s="117"/>
      <c r="J53" s="117"/>
      <c r="K53" s="117"/>
      <c r="L53" s="117"/>
      <c r="M53" s="117"/>
      <c r="N53" s="117"/>
      <c r="O53" s="117"/>
    </row>
    <row r="54" spans="1:15" ht="10.35" customHeight="1">
      <c r="A54" s="106">
        <f>IF(E54&lt;&gt;"",COUNTA($E$8:E54),"")</f>
        <v>41</v>
      </c>
      <c r="B54" s="166"/>
      <c r="C54" s="165" t="s">
        <v>57</v>
      </c>
      <c r="D54" s="182">
        <v>17697</v>
      </c>
      <c r="E54" s="182">
        <v>8742</v>
      </c>
      <c r="F54" s="182">
        <v>741</v>
      </c>
      <c r="G54" s="182">
        <v>6685</v>
      </c>
      <c r="H54" s="182">
        <v>1529</v>
      </c>
    </row>
    <row r="55" spans="1:15" ht="10.35" customHeight="1">
      <c r="A55" s="106">
        <f>IF(E55&lt;&gt;"",COUNTA($E$8:E55),"")</f>
        <v>42</v>
      </c>
      <c r="B55" s="166"/>
      <c r="C55" s="165" t="s">
        <v>58</v>
      </c>
      <c r="D55" s="182">
        <v>18526</v>
      </c>
      <c r="E55" s="182">
        <v>11406</v>
      </c>
      <c r="F55" s="182">
        <v>3632</v>
      </c>
      <c r="G55" s="182">
        <v>2459</v>
      </c>
      <c r="H55" s="182">
        <v>1029</v>
      </c>
    </row>
    <row r="56" spans="1:15" ht="10.35" customHeight="1">
      <c r="A56" s="106">
        <f>IF(E56&lt;&gt;"",COUNTA($E$8:E56),"")</f>
        <v>43</v>
      </c>
      <c r="B56" s="166"/>
      <c r="C56" s="165" t="s">
        <v>59</v>
      </c>
      <c r="D56" s="182">
        <v>31945</v>
      </c>
      <c r="E56" s="182">
        <v>22554</v>
      </c>
      <c r="F56" s="182">
        <v>6137</v>
      </c>
      <c r="G56" s="182">
        <v>1823</v>
      </c>
      <c r="H56" s="182">
        <v>1431</v>
      </c>
    </row>
    <row r="57" spans="1:15" ht="10.35" customHeight="1">
      <c r="A57" s="106">
        <f>IF(E57&lt;&gt;"",COUNTA($E$8:E57),"")</f>
        <v>44</v>
      </c>
      <c r="B57" s="166"/>
      <c r="C57" s="165" t="s">
        <v>60</v>
      </c>
      <c r="D57" s="182">
        <v>37707</v>
      </c>
      <c r="E57" s="182">
        <v>27646</v>
      </c>
      <c r="F57" s="182">
        <v>6643</v>
      </c>
      <c r="G57" s="182">
        <v>1434</v>
      </c>
      <c r="H57" s="182">
        <v>1984</v>
      </c>
    </row>
    <row r="58" spans="1:15" ht="10.35" customHeight="1">
      <c r="A58" s="106">
        <f>IF(E58&lt;&gt;"",COUNTA($E$8:E58),"")</f>
        <v>45</v>
      </c>
      <c r="B58" s="166"/>
      <c r="C58" s="165" t="s">
        <v>61</v>
      </c>
      <c r="D58" s="182">
        <v>35990</v>
      </c>
      <c r="E58" s="182">
        <v>26574</v>
      </c>
      <c r="F58" s="182">
        <v>5888</v>
      </c>
      <c r="G58" s="182">
        <v>1158</v>
      </c>
      <c r="H58" s="182">
        <v>2370</v>
      </c>
    </row>
    <row r="59" spans="1:15" ht="10.35" customHeight="1">
      <c r="A59" s="106">
        <f>IF(E59&lt;&gt;"",COUNTA($E$8:E59),"")</f>
        <v>46</v>
      </c>
      <c r="B59" s="166"/>
      <c r="C59" s="165" t="s">
        <v>62</v>
      </c>
      <c r="D59" s="182">
        <v>28311</v>
      </c>
      <c r="E59" s="182">
        <v>21059</v>
      </c>
      <c r="F59" s="182">
        <v>4134</v>
      </c>
      <c r="G59" s="182">
        <v>874</v>
      </c>
      <c r="H59" s="182">
        <v>2244</v>
      </c>
    </row>
    <row r="60" spans="1:15" ht="10.35" customHeight="1">
      <c r="A60" s="106">
        <f>IF(E60&lt;&gt;"",COUNTA($E$8:E60),"")</f>
        <v>47</v>
      </c>
      <c r="B60" s="166"/>
      <c r="C60" s="165" t="s">
        <v>63</v>
      </c>
      <c r="D60" s="182">
        <v>36610</v>
      </c>
      <c r="E60" s="182">
        <v>28185</v>
      </c>
      <c r="F60" s="182">
        <v>4612</v>
      </c>
      <c r="G60" s="182">
        <v>752</v>
      </c>
      <c r="H60" s="182">
        <v>3061</v>
      </c>
    </row>
    <row r="61" spans="1:15" ht="10.35" customHeight="1">
      <c r="A61" s="106">
        <f>IF(E61&lt;&gt;"",COUNTA($E$8:E61),"")</f>
        <v>48</v>
      </c>
      <c r="B61" s="166"/>
      <c r="C61" s="165" t="s">
        <v>64</v>
      </c>
      <c r="D61" s="182">
        <v>45688</v>
      </c>
      <c r="E61" s="182">
        <v>34518</v>
      </c>
      <c r="F61" s="182">
        <v>6690</v>
      </c>
      <c r="G61" s="182">
        <v>823</v>
      </c>
      <c r="H61" s="182">
        <v>3657</v>
      </c>
    </row>
    <row r="62" spans="1:15" ht="10.35" customHeight="1">
      <c r="A62" s="106">
        <f>IF(E62&lt;&gt;"",COUNTA($E$8:E62),"")</f>
        <v>49</v>
      </c>
      <c r="B62" s="166"/>
      <c r="C62" s="165" t="s">
        <v>52</v>
      </c>
      <c r="D62" s="182">
        <v>33279</v>
      </c>
      <c r="E62" s="182">
        <v>24626</v>
      </c>
      <c r="F62" s="182">
        <v>5096</v>
      </c>
      <c r="G62" s="182">
        <v>599</v>
      </c>
      <c r="H62" s="182">
        <v>2958</v>
      </c>
    </row>
    <row r="63" spans="1:15" ht="10.35" customHeight="1">
      <c r="A63" s="106">
        <f>IF(E63&lt;&gt;"",COUNTA($E$8:E63),"")</f>
        <v>50</v>
      </c>
      <c r="B63" s="166"/>
      <c r="C63" s="165" t="s">
        <v>53</v>
      </c>
      <c r="D63" s="182">
        <v>2911</v>
      </c>
      <c r="E63" s="182">
        <v>1698</v>
      </c>
      <c r="F63" s="182">
        <v>740</v>
      </c>
      <c r="G63" s="182">
        <v>45</v>
      </c>
      <c r="H63" s="182">
        <v>428</v>
      </c>
    </row>
    <row r="64" spans="1:15" ht="11.45" customHeight="1">
      <c r="A64" s="119"/>
      <c r="B64" s="200"/>
      <c r="C64" s="201"/>
      <c r="D64" s="200"/>
      <c r="E64" s="200"/>
      <c r="F64" s="200"/>
      <c r="G64" s="200"/>
      <c r="H64" s="200"/>
    </row>
    <row r="65" spans="3:8" ht="11.45" customHeight="1">
      <c r="C65" s="98"/>
      <c r="D65" s="117"/>
      <c r="E65" s="117"/>
      <c r="F65" s="117"/>
      <c r="G65" s="117"/>
      <c r="H65" s="117"/>
    </row>
    <row r="66" spans="3:8" ht="11.45" customHeight="1">
      <c r="C66" s="98"/>
      <c r="D66" s="117"/>
      <c r="E66" s="117"/>
      <c r="F66" s="117"/>
      <c r="G66" s="117"/>
      <c r="H66" s="117"/>
    </row>
    <row r="67" spans="3:8" ht="11.45" customHeight="1">
      <c r="D67" s="117"/>
      <c r="E67" s="117"/>
      <c r="F67" s="117"/>
      <c r="G67" s="117"/>
      <c r="H67" s="117"/>
    </row>
  </sheetData>
  <mergeCells count="14">
    <mergeCell ref="D36:H36"/>
    <mergeCell ref="A1:C1"/>
    <mergeCell ref="D1:H1"/>
    <mergeCell ref="A2:A5"/>
    <mergeCell ref="B2:B5"/>
    <mergeCell ref="C2:C5"/>
    <mergeCell ref="D2:D5"/>
    <mergeCell ref="E2:H2"/>
    <mergeCell ref="E3:E5"/>
    <mergeCell ref="F3:F5"/>
    <mergeCell ref="G3:G5"/>
    <mergeCell ref="D35:H35"/>
    <mergeCell ref="H3:H5"/>
    <mergeCell ref="D7:H7"/>
  </mergeCells>
  <conditionalFormatting sqref="D35 D10:H34 D8:H8 D39:H63 D37:H37">
    <cfRule type="cellIs" dxfId="29" priority="2"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43&amp;R&amp;"-,Standard"&amp;7&amp;P</oddFooter>
    <evenFooter>&amp;L&amp;"-,Standard"&amp;7&amp;P&amp;R&amp;"-,Standard"&amp;7StatA MV, Statistischer Bericht A653 2022 43</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K45"/>
  <sheetViews>
    <sheetView zoomScale="140" zoomScaleNormal="140" workbookViewId="0">
      <pane xSplit="3" ySplit="5" topLeftCell="D6" activePane="bottomRight" state="frozen"/>
      <selection sqref="A1:B1"/>
      <selection pane="topRight" sqref="A1:B1"/>
      <selection pane="bottomLeft" sqref="A1:B1"/>
      <selection pane="bottomRight" activeCell="D6" sqref="D6"/>
    </sheetView>
  </sheetViews>
  <sheetFormatPr baseColWidth="10" defaultColWidth="36.42578125" defaultRowHeight="10.7" customHeight="1"/>
  <cols>
    <col min="1" max="1" width="3.28515625" style="127" customWidth="1"/>
    <col min="2" max="2" width="5.7109375" style="127" customWidth="1"/>
    <col min="3" max="3" width="39.7109375" style="127" customWidth="1"/>
    <col min="4" max="4" width="8.7109375" style="127" customWidth="1"/>
    <col min="5" max="6" width="6.7109375" style="127" customWidth="1"/>
    <col min="7" max="7" width="7.7109375" style="127" customWidth="1"/>
    <col min="8" max="9" width="6.7109375" style="127" customWidth="1"/>
    <col min="10" max="10" width="7.7109375" style="127" customWidth="1"/>
    <col min="11" max="255" width="11.42578125" style="127" customWidth="1"/>
    <col min="256" max="16384" width="36.42578125" style="127"/>
  </cols>
  <sheetData>
    <row r="1" spans="1:11" s="157" customFormat="1" ht="54" customHeight="1">
      <c r="A1" s="311" t="s">
        <v>176</v>
      </c>
      <c r="B1" s="312"/>
      <c r="C1" s="312"/>
      <c r="D1" s="289" t="s">
        <v>340</v>
      </c>
      <c r="E1" s="289"/>
      <c r="F1" s="289"/>
      <c r="G1" s="289"/>
      <c r="H1" s="289"/>
      <c r="I1" s="290"/>
      <c r="J1" s="177"/>
    </row>
    <row r="2" spans="1:11" s="98" customFormat="1" ht="11.45" customHeight="1">
      <c r="A2" s="291" t="s">
        <v>83</v>
      </c>
      <c r="B2" s="293" t="s">
        <v>88</v>
      </c>
      <c r="C2" s="293" t="s">
        <v>91</v>
      </c>
      <c r="D2" s="313" t="s">
        <v>316</v>
      </c>
      <c r="E2" s="293" t="s">
        <v>2</v>
      </c>
      <c r="F2" s="294"/>
      <c r="G2" s="294"/>
      <c r="H2" s="294"/>
      <c r="I2" s="307"/>
    </row>
    <row r="3" spans="1:11" s="98" customFormat="1" ht="11.45" customHeight="1">
      <c r="A3" s="306"/>
      <c r="B3" s="294"/>
      <c r="C3" s="294"/>
      <c r="D3" s="314"/>
      <c r="E3" s="313" t="s">
        <v>3</v>
      </c>
      <c r="F3" s="313" t="s">
        <v>4</v>
      </c>
      <c r="G3" s="313" t="s">
        <v>296</v>
      </c>
      <c r="H3" s="293" t="s">
        <v>190</v>
      </c>
      <c r="I3" s="308" t="s">
        <v>90</v>
      </c>
    </row>
    <row r="4" spans="1:11" s="98" customFormat="1" ht="11.45" customHeight="1">
      <c r="A4" s="306"/>
      <c r="B4" s="294"/>
      <c r="C4" s="294"/>
      <c r="D4" s="314"/>
      <c r="E4" s="315"/>
      <c r="F4" s="315"/>
      <c r="G4" s="315"/>
      <c r="H4" s="294"/>
      <c r="I4" s="307"/>
    </row>
    <row r="5" spans="1:11" s="104" customFormat="1" ht="11.45" customHeight="1">
      <c r="A5" s="120">
        <v>1</v>
      </c>
      <c r="B5" s="100">
        <v>2</v>
      </c>
      <c r="C5" s="100">
        <v>3</v>
      </c>
      <c r="D5" s="100">
        <v>4</v>
      </c>
      <c r="E5" s="100">
        <v>5</v>
      </c>
      <c r="F5" s="100">
        <v>6</v>
      </c>
      <c r="G5" s="100">
        <v>7</v>
      </c>
      <c r="H5" s="100">
        <v>8</v>
      </c>
      <c r="I5" s="121">
        <v>9</v>
      </c>
      <c r="J5" s="122"/>
    </row>
    <row r="6" spans="1:11" s="98" customFormat="1" ht="11.1" customHeight="1">
      <c r="A6" s="123"/>
      <c r="B6" s="230"/>
      <c r="C6" s="195"/>
      <c r="D6" s="182"/>
      <c r="E6" s="182"/>
      <c r="F6" s="182"/>
      <c r="G6" s="182"/>
      <c r="H6" s="182"/>
      <c r="I6" s="182"/>
      <c r="J6" s="124"/>
    </row>
    <row r="7" spans="1:11" s="98" customFormat="1" ht="11.1" customHeight="1">
      <c r="A7" s="106">
        <f>IF(E7&lt;&gt;"",COUNTA($E7:E$7),"")</f>
        <v>1</v>
      </c>
      <c r="B7" s="196"/>
      <c r="C7" s="197" t="s">
        <v>317</v>
      </c>
      <c r="D7" s="184">
        <v>589968</v>
      </c>
      <c r="E7" s="184">
        <v>293325</v>
      </c>
      <c r="F7" s="184">
        <v>296643</v>
      </c>
      <c r="G7" s="184">
        <v>186060</v>
      </c>
      <c r="H7" s="184">
        <v>37249</v>
      </c>
      <c r="I7" s="184">
        <v>26353</v>
      </c>
      <c r="J7" s="124"/>
    </row>
    <row r="8" spans="1:11" s="98" customFormat="1" ht="11.1" customHeight="1">
      <c r="A8" s="106" t="str">
        <f>IF(E8&lt;&gt;"",COUNTA($E$7:E8),"")</f>
        <v/>
      </c>
      <c r="B8" s="231"/>
      <c r="C8" s="195"/>
      <c r="D8" s="182"/>
      <c r="E8" s="182"/>
      <c r="F8" s="182"/>
      <c r="G8" s="182"/>
      <c r="H8" s="182"/>
      <c r="I8" s="182"/>
      <c r="J8" s="124"/>
    </row>
    <row r="9" spans="1:11" ht="11.1" customHeight="1">
      <c r="A9" s="106">
        <f>IF(E9&lt;&gt;"",COUNTA($E$7:E9),"")</f>
        <v>2</v>
      </c>
      <c r="B9" s="199">
        <v>11</v>
      </c>
      <c r="C9" s="165" t="s">
        <v>349</v>
      </c>
      <c r="D9" s="182">
        <v>14457</v>
      </c>
      <c r="E9" s="182">
        <v>11103</v>
      </c>
      <c r="F9" s="182">
        <v>3354</v>
      </c>
      <c r="G9" s="182">
        <v>1520</v>
      </c>
      <c r="H9" s="182">
        <v>1861</v>
      </c>
      <c r="I9" s="182">
        <v>955</v>
      </c>
      <c r="J9" s="125"/>
      <c r="K9" s="126"/>
    </row>
    <row r="10" spans="1:11" ht="11.1" customHeight="1">
      <c r="A10" s="106">
        <f>IF(E10&lt;&gt;"",COUNTA($E$7:E10),"")</f>
        <v>3</v>
      </c>
      <c r="B10" s="199">
        <v>12</v>
      </c>
      <c r="C10" s="165" t="s">
        <v>350</v>
      </c>
      <c r="D10" s="182">
        <v>5915</v>
      </c>
      <c r="E10" s="182">
        <v>4085</v>
      </c>
      <c r="F10" s="182">
        <v>1830</v>
      </c>
      <c r="G10" s="182">
        <v>1552</v>
      </c>
      <c r="H10" s="182">
        <v>236</v>
      </c>
      <c r="I10" s="182">
        <v>203</v>
      </c>
      <c r="J10" s="125"/>
      <c r="K10" s="126"/>
    </row>
    <row r="11" spans="1:11" ht="21" customHeight="1">
      <c r="A11" s="106">
        <f>IF(E11&lt;&gt;"",COUNTA($E$7:E11),"")</f>
        <v>4</v>
      </c>
      <c r="B11" s="199">
        <v>21</v>
      </c>
      <c r="C11" s="165" t="s">
        <v>381</v>
      </c>
      <c r="D11" s="182">
        <v>1479</v>
      </c>
      <c r="E11" s="182">
        <v>1370</v>
      </c>
      <c r="F11" s="182">
        <v>109</v>
      </c>
      <c r="G11" s="182">
        <v>78</v>
      </c>
      <c r="H11" s="182">
        <v>56</v>
      </c>
      <c r="I11" s="182" t="s">
        <v>132</v>
      </c>
      <c r="J11" s="125"/>
      <c r="K11" s="126"/>
    </row>
    <row r="12" spans="1:11" ht="21" customHeight="1">
      <c r="A12" s="106">
        <f>IF(E12&lt;&gt;"",COUNTA($E$7:E12),"")</f>
        <v>5</v>
      </c>
      <c r="B12" s="196">
        <v>22</v>
      </c>
      <c r="C12" s="165" t="s">
        <v>382</v>
      </c>
      <c r="D12" s="182">
        <v>7533</v>
      </c>
      <c r="E12" s="182">
        <v>6774</v>
      </c>
      <c r="F12" s="182">
        <v>759</v>
      </c>
      <c r="G12" s="182">
        <v>355</v>
      </c>
      <c r="H12" s="182">
        <v>540</v>
      </c>
      <c r="I12" s="182">
        <v>483</v>
      </c>
      <c r="J12" s="125"/>
      <c r="K12" s="126"/>
    </row>
    <row r="13" spans="1:11" ht="11.1" customHeight="1">
      <c r="A13" s="106">
        <f>IF(E13&lt;&gt;"",COUNTA($E$7:E13),"")</f>
        <v>6</v>
      </c>
      <c r="B13" s="199">
        <v>23</v>
      </c>
      <c r="C13" s="165" t="s">
        <v>351</v>
      </c>
      <c r="D13" s="182">
        <v>2490</v>
      </c>
      <c r="E13" s="182">
        <v>1504</v>
      </c>
      <c r="F13" s="182">
        <v>986</v>
      </c>
      <c r="G13" s="182">
        <v>400</v>
      </c>
      <c r="H13" s="182">
        <v>84</v>
      </c>
      <c r="I13" s="182">
        <v>99</v>
      </c>
      <c r="J13" s="125"/>
      <c r="K13" s="126"/>
    </row>
    <row r="14" spans="1:11" ht="11.1" customHeight="1">
      <c r="A14" s="106">
        <f>IF(E14&lt;&gt;"",COUNTA($E$7:E14),"")</f>
        <v>7</v>
      </c>
      <c r="B14" s="199">
        <v>24</v>
      </c>
      <c r="C14" s="165" t="s">
        <v>352</v>
      </c>
      <c r="D14" s="182">
        <v>13504</v>
      </c>
      <c r="E14" s="182">
        <v>12922</v>
      </c>
      <c r="F14" s="182">
        <v>582</v>
      </c>
      <c r="G14" s="182">
        <v>434</v>
      </c>
      <c r="H14" s="182">
        <v>933</v>
      </c>
      <c r="I14" s="182">
        <v>740</v>
      </c>
      <c r="J14" s="125"/>
      <c r="K14" s="126"/>
    </row>
    <row r="15" spans="1:11" ht="11.1" customHeight="1">
      <c r="A15" s="106">
        <f>IF(E15&lt;&gt;"",COUNTA($E$7:E15),"")</f>
        <v>8</v>
      </c>
      <c r="B15" s="199">
        <v>25</v>
      </c>
      <c r="C15" s="165" t="s">
        <v>353</v>
      </c>
      <c r="D15" s="182">
        <v>24055</v>
      </c>
      <c r="E15" s="182">
        <v>22409</v>
      </c>
      <c r="F15" s="182">
        <v>1646</v>
      </c>
      <c r="G15" s="182">
        <v>1239</v>
      </c>
      <c r="H15" s="182">
        <v>1211</v>
      </c>
      <c r="I15" s="182">
        <v>2027</v>
      </c>
      <c r="J15" s="125"/>
      <c r="K15" s="126"/>
    </row>
    <row r="16" spans="1:11" ht="11.1" customHeight="1">
      <c r="A16" s="106">
        <f>IF(E16&lt;&gt;"",COUNTA($E$7:E16),"")</f>
        <v>9</v>
      </c>
      <c r="B16" s="199">
        <v>26</v>
      </c>
      <c r="C16" s="165" t="s">
        <v>354</v>
      </c>
      <c r="D16" s="182">
        <v>14455</v>
      </c>
      <c r="E16" s="182">
        <v>13464</v>
      </c>
      <c r="F16" s="182">
        <v>991</v>
      </c>
      <c r="G16" s="182">
        <v>713</v>
      </c>
      <c r="H16" s="182">
        <v>675</v>
      </c>
      <c r="I16" s="182">
        <v>1572</v>
      </c>
      <c r="J16" s="125"/>
      <c r="K16" s="126"/>
    </row>
    <row r="17" spans="1:11" ht="21" customHeight="1">
      <c r="A17" s="106">
        <f>IF(E17&lt;&gt;"",COUNTA($E$7:E17),"")</f>
        <v>10</v>
      </c>
      <c r="B17" s="199">
        <v>27</v>
      </c>
      <c r="C17" s="165" t="s">
        <v>355</v>
      </c>
      <c r="D17" s="182">
        <v>9935</v>
      </c>
      <c r="E17" s="182">
        <v>7037</v>
      </c>
      <c r="F17" s="182">
        <v>2898</v>
      </c>
      <c r="G17" s="182">
        <v>1113</v>
      </c>
      <c r="H17" s="182">
        <v>373</v>
      </c>
      <c r="I17" s="182">
        <v>122</v>
      </c>
      <c r="J17" s="125"/>
      <c r="K17" s="126"/>
    </row>
    <row r="18" spans="1:11" ht="11.1" customHeight="1">
      <c r="A18" s="106">
        <f>IF(E18&lt;&gt;"",COUNTA($E$7:E18),"")</f>
        <v>11</v>
      </c>
      <c r="B18" s="199">
        <v>28</v>
      </c>
      <c r="C18" s="165" t="s">
        <v>356</v>
      </c>
      <c r="D18" s="182">
        <v>1285</v>
      </c>
      <c r="E18" s="182">
        <v>563</v>
      </c>
      <c r="F18" s="182">
        <v>722</v>
      </c>
      <c r="G18" s="182">
        <v>268</v>
      </c>
      <c r="H18" s="182">
        <v>144</v>
      </c>
      <c r="I18" s="182">
        <v>49</v>
      </c>
      <c r="J18" s="125"/>
      <c r="K18" s="126"/>
    </row>
    <row r="19" spans="1:11" ht="11.1" customHeight="1">
      <c r="A19" s="106">
        <f>IF(E19&lt;&gt;"",COUNTA($E$7:E19),"")</f>
        <v>12</v>
      </c>
      <c r="B19" s="199">
        <v>29</v>
      </c>
      <c r="C19" s="165" t="s">
        <v>357</v>
      </c>
      <c r="D19" s="182">
        <v>22812</v>
      </c>
      <c r="E19" s="182">
        <v>13103</v>
      </c>
      <c r="F19" s="182">
        <v>9709</v>
      </c>
      <c r="G19" s="182">
        <v>5770</v>
      </c>
      <c r="H19" s="182">
        <v>4819</v>
      </c>
      <c r="I19" s="182">
        <v>952</v>
      </c>
      <c r="J19" s="125"/>
      <c r="K19" s="126"/>
    </row>
    <row r="20" spans="1:11" ht="11.1" customHeight="1">
      <c r="A20" s="106">
        <f>IF(E20&lt;&gt;"",COUNTA($E$7:E20),"")</f>
        <v>13</v>
      </c>
      <c r="B20" s="199">
        <v>31</v>
      </c>
      <c r="C20" s="165" t="s">
        <v>358</v>
      </c>
      <c r="D20" s="182">
        <v>4297</v>
      </c>
      <c r="E20" s="182">
        <v>3215</v>
      </c>
      <c r="F20" s="182">
        <v>1082</v>
      </c>
      <c r="G20" s="182">
        <v>576</v>
      </c>
      <c r="H20" s="182">
        <v>171</v>
      </c>
      <c r="I20" s="182">
        <v>123</v>
      </c>
      <c r="J20" s="125"/>
      <c r="K20" s="126"/>
    </row>
    <row r="21" spans="1:11" ht="11.1" customHeight="1">
      <c r="A21" s="106">
        <f>IF(E21&lt;&gt;"",COUNTA($E$7:E21),"")</f>
        <v>14</v>
      </c>
      <c r="B21" s="199">
        <v>32</v>
      </c>
      <c r="C21" s="165" t="s">
        <v>359</v>
      </c>
      <c r="D21" s="182">
        <v>15307</v>
      </c>
      <c r="E21" s="182">
        <v>15041</v>
      </c>
      <c r="F21" s="182">
        <v>266</v>
      </c>
      <c r="G21" s="182">
        <v>858</v>
      </c>
      <c r="H21" s="182">
        <v>1214</v>
      </c>
      <c r="I21" s="182">
        <v>861</v>
      </c>
      <c r="J21" s="125"/>
      <c r="K21" s="126"/>
    </row>
    <row r="22" spans="1:11" ht="11.1" customHeight="1">
      <c r="A22" s="106">
        <f>IF(E22&lt;&gt;"",COUNTA($E$7:E22),"")</f>
        <v>15</v>
      </c>
      <c r="B22" s="199">
        <v>33</v>
      </c>
      <c r="C22" s="165" t="s">
        <v>360</v>
      </c>
      <c r="D22" s="182">
        <v>9045</v>
      </c>
      <c r="E22" s="182">
        <v>8732</v>
      </c>
      <c r="F22" s="182">
        <v>313</v>
      </c>
      <c r="G22" s="182">
        <v>598</v>
      </c>
      <c r="H22" s="182">
        <v>514</v>
      </c>
      <c r="I22" s="182">
        <v>658</v>
      </c>
      <c r="J22" s="125"/>
      <c r="K22" s="126"/>
    </row>
    <row r="23" spans="1:11" ht="11.1" customHeight="1">
      <c r="A23" s="106">
        <f>IF(E23&lt;&gt;"",COUNTA($E$7:E23),"")</f>
        <v>16</v>
      </c>
      <c r="B23" s="199">
        <v>34</v>
      </c>
      <c r="C23" s="165" t="s">
        <v>361</v>
      </c>
      <c r="D23" s="182">
        <v>19401</v>
      </c>
      <c r="E23" s="182">
        <v>18752</v>
      </c>
      <c r="F23" s="182">
        <v>649</v>
      </c>
      <c r="G23" s="182">
        <v>3529</v>
      </c>
      <c r="H23" s="182">
        <v>706</v>
      </c>
      <c r="I23" s="182">
        <v>844</v>
      </c>
      <c r="J23" s="125"/>
      <c r="K23" s="126"/>
    </row>
    <row r="24" spans="1:11" ht="11.1" customHeight="1">
      <c r="A24" s="106">
        <f>IF(E24&lt;&gt;"",COUNTA($E$7:E24),"")</f>
        <v>17</v>
      </c>
      <c r="B24" s="199" t="s">
        <v>97</v>
      </c>
      <c r="C24" s="165" t="s">
        <v>362</v>
      </c>
      <c r="D24" s="182">
        <v>4657</v>
      </c>
      <c r="E24" s="182">
        <v>2041</v>
      </c>
      <c r="F24" s="182">
        <v>2616</v>
      </c>
      <c r="G24" s="182">
        <v>930</v>
      </c>
      <c r="H24" s="182">
        <v>411</v>
      </c>
      <c r="I24" s="182">
        <v>136</v>
      </c>
      <c r="J24" s="125"/>
      <c r="K24" s="126"/>
    </row>
    <row r="25" spans="1:11" ht="11.1" customHeight="1">
      <c r="A25" s="106">
        <f>IF(E25&lt;&gt;"",COUNTA($E$7:E25),"")</f>
        <v>18</v>
      </c>
      <c r="B25" s="199" t="s">
        <v>102</v>
      </c>
      <c r="C25" s="165" t="s">
        <v>363</v>
      </c>
      <c r="D25" s="182">
        <v>761</v>
      </c>
      <c r="E25" s="182">
        <v>551</v>
      </c>
      <c r="F25" s="182">
        <v>210</v>
      </c>
      <c r="G25" s="182">
        <v>105</v>
      </c>
      <c r="H25" s="182">
        <v>26</v>
      </c>
      <c r="I25" s="182">
        <v>42</v>
      </c>
      <c r="J25" s="125"/>
      <c r="K25" s="126"/>
    </row>
    <row r="26" spans="1:11" ht="11.1" customHeight="1">
      <c r="A26" s="106">
        <f>IF(E26&lt;&gt;"",COUNTA($E$7:E26),"")</f>
        <v>19</v>
      </c>
      <c r="B26" s="199" t="s">
        <v>108</v>
      </c>
      <c r="C26" s="165" t="s">
        <v>364</v>
      </c>
      <c r="D26" s="182">
        <v>6583</v>
      </c>
      <c r="E26" s="182">
        <v>5527</v>
      </c>
      <c r="F26" s="182">
        <v>1056</v>
      </c>
      <c r="G26" s="182">
        <v>814</v>
      </c>
      <c r="H26" s="182">
        <v>275</v>
      </c>
      <c r="I26" s="182">
        <v>438</v>
      </c>
      <c r="J26" s="125"/>
      <c r="K26" s="126"/>
    </row>
    <row r="27" spans="1:11" ht="11.1" customHeight="1">
      <c r="A27" s="106">
        <f>IF(E27&lt;&gt;"",COUNTA($E$7:E27),"")</f>
        <v>20</v>
      </c>
      <c r="B27" s="199" t="s">
        <v>98</v>
      </c>
      <c r="C27" s="165" t="s">
        <v>365</v>
      </c>
      <c r="D27" s="182">
        <v>30681</v>
      </c>
      <c r="E27" s="182">
        <v>22266</v>
      </c>
      <c r="F27" s="182">
        <v>8415</v>
      </c>
      <c r="G27" s="182">
        <v>6534</v>
      </c>
      <c r="H27" s="182">
        <v>2748</v>
      </c>
      <c r="I27" s="182">
        <v>1028</v>
      </c>
      <c r="J27" s="125"/>
      <c r="K27" s="126"/>
    </row>
    <row r="28" spans="1:11" ht="11.1" customHeight="1">
      <c r="A28" s="106">
        <f>IF(E28&lt;&gt;"",COUNTA($E$7:E28),"")</f>
        <v>21</v>
      </c>
      <c r="B28" s="199" t="s">
        <v>103</v>
      </c>
      <c r="C28" s="165" t="s">
        <v>366</v>
      </c>
      <c r="D28" s="182">
        <v>24215</v>
      </c>
      <c r="E28" s="182">
        <v>23128</v>
      </c>
      <c r="F28" s="182">
        <v>1087</v>
      </c>
      <c r="G28" s="182">
        <v>2874</v>
      </c>
      <c r="H28" s="182">
        <v>2286</v>
      </c>
      <c r="I28" s="182">
        <v>223</v>
      </c>
      <c r="J28" s="125"/>
      <c r="K28" s="126"/>
    </row>
    <row r="29" spans="1:11" ht="11.1" customHeight="1">
      <c r="A29" s="106">
        <f>IF(E29&lt;&gt;"",COUNTA($E$7:E29),"")</f>
        <v>22</v>
      </c>
      <c r="B29" s="199" t="s">
        <v>109</v>
      </c>
      <c r="C29" s="165" t="s">
        <v>367</v>
      </c>
      <c r="D29" s="182">
        <v>6629</v>
      </c>
      <c r="E29" s="182">
        <v>4948</v>
      </c>
      <c r="F29" s="182">
        <v>1681</v>
      </c>
      <c r="G29" s="182">
        <v>1374</v>
      </c>
      <c r="H29" s="182">
        <v>201</v>
      </c>
      <c r="I29" s="182">
        <v>61</v>
      </c>
      <c r="J29" s="125"/>
      <c r="K29" s="126"/>
    </row>
    <row r="30" spans="1:11" ht="11.1" customHeight="1">
      <c r="A30" s="106">
        <f>IF(E30&lt;&gt;"",COUNTA($E$7:E30),"")</f>
        <v>23</v>
      </c>
      <c r="B30" s="199" t="s">
        <v>114</v>
      </c>
      <c r="C30" s="165" t="s">
        <v>368</v>
      </c>
      <c r="D30" s="182">
        <v>18438</v>
      </c>
      <c r="E30" s="182">
        <v>5071</v>
      </c>
      <c r="F30" s="182">
        <v>13367</v>
      </c>
      <c r="G30" s="182">
        <v>12117</v>
      </c>
      <c r="H30" s="182">
        <v>2821</v>
      </c>
      <c r="I30" s="182">
        <v>48</v>
      </c>
      <c r="J30" s="125"/>
      <c r="K30" s="126"/>
    </row>
    <row r="31" spans="1:11" ht="11.1" customHeight="1">
      <c r="A31" s="106">
        <f>IF(E31&lt;&gt;"",COUNTA($E$7:E31),"")</f>
        <v>24</v>
      </c>
      <c r="B31" s="199" t="s">
        <v>99</v>
      </c>
      <c r="C31" s="165" t="s">
        <v>369</v>
      </c>
      <c r="D31" s="182">
        <v>10823</v>
      </c>
      <c r="E31" s="182">
        <v>6149</v>
      </c>
      <c r="F31" s="182">
        <v>4674</v>
      </c>
      <c r="G31" s="182">
        <v>1590</v>
      </c>
      <c r="H31" s="182">
        <v>245</v>
      </c>
      <c r="I31" s="182">
        <v>584</v>
      </c>
      <c r="J31" s="125"/>
      <c r="K31" s="126"/>
    </row>
    <row r="32" spans="1:11" ht="11.1" customHeight="1">
      <c r="A32" s="106">
        <f>IF(E32&lt;&gt;"",COUNTA($E$7:E32),"")</f>
        <v>25</v>
      </c>
      <c r="B32" s="199" t="s">
        <v>104</v>
      </c>
      <c r="C32" s="165" t="s">
        <v>370</v>
      </c>
      <c r="D32" s="182">
        <v>43023</v>
      </c>
      <c r="E32" s="182">
        <v>10939</v>
      </c>
      <c r="F32" s="182">
        <v>32084</v>
      </c>
      <c r="G32" s="182">
        <v>25291</v>
      </c>
      <c r="H32" s="182">
        <v>1376</v>
      </c>
      <c r="I32" s="182">
        <v>2337</v>
      </c>
      <c r="J32" s="125"/>
      <c r="K32" s="126"/>
    </row>
    <row r="33" spans="1:11" ht="11.1" customHeight="1">
      <c r="A33" s="106">
        <f>IF(E33&lt;&gt;"",COUNTA($E$7:E33),"")</f>
        <v>26</v>
      </c>
      <c r="B33" s="199" t="s">
        <v>110</v>
      </c>
      <c r="C33" s="165" t="s">
        <v>371</v>
      </c>
      <c r="D33" s="182">
        <v>24503</v>
      </c>
      <c r="E33" s="182">
        <v>7599</v>
      </c>
      <c r="F33" s="182">
        <v>16904</v>
      </c>
      <c r="G33" s="182">
        <v>8441</v>
      </c>
      <c r="H33" s="182">
        <v>5720</v>
      </c>
      <c r="I33" s="182">
        <v>1502</v>
      </c>
      <c r="J33" s="125"/>
      <c r="K33" s="126"/>
    </row>
    <row r="34" spans="1:11" ht="11.1" customHeight="1">
      <c r="A34" s="106">
        <f>IF(E34&lt;&gt;"",COUNTA($E$7:E34),"")</f>
        <v>27</v>
      </c>
      <c r="B34" s="199" t="s">
        <v>100</v>
      </c>
      <c r="C34" s="165" t="s">
        <v>372</v>
      </c>
      <c r="D34" s="182">
        <v>57360</v>
      </c>
      <c r="E34" s="182">
        <v>17503</v>
      </c>
      <c r="F34" s="182">
        <v>39857</v>
      </c>
      <c r="G34" s="182">
        <v>18897</v>
      </c>
      <c r="H34" s="182">
        <v>1223</v>
      </c>
      <c r="I34" s="182">
        <v>1330</v>
      </c>
      <c r="J34" s="125"/>
      <c r="K34" s="126"/>
    </row>
    <row r="35" spans="1:11" ht="21" customHeight="1">
      <c r="A35" s="106">
        <f>IF(E35&lt;&gt;"",COUNTA($E$7:E35),"")</f>
        <v>28</v>
      </c>
      <c r="B35" s="199" t="s">
        <v>105</v>
      </c>
      <c r="C35" s="165" t="s">
        <v>373</v>
      </c>
      <c r="D35" s="182">
        <v>15783</v>
      </c>
      <c r="E35" s="182">
        <v>4226</v>
      </c>
      <c r="F35" s="182">
        <v>11557</v>
      </c>
      <c r="G35" s="182">
        <v>4939</v>
      </c>
      <c r="H35" s="182">
        <v>259</v>
      </c>
      <c r="I35" s="182">
        <v>755</v>
      </c>
      <c r="J35" s="125"/>
      <c r="K35" s="126"/>
    </row>
    <row r="36" spans="1:11" ht="11.1" customHeight="1">
      <c r="A36" s="106">
        <f>IF(E36&lt;&gt;"",COUNTA($E$7:E36),"")</f>
        <v>29</v>
      </c>
      <c r="B36" s="199" t="s">
        <v>111</v>
      </c>
      <c r="C36" s="165" t="s">
        <v>374</v>
      </c>
      <c r="D36" s="182">
        <v>23938</v>
      </c>
      <c r="E36" s="182">
        <v>5374</v>
      </c>
      <c r="F36" s="182">
        <v>18564</v>
      </c>
      <c r="G36" s="182">
        <v>7579</v>
      </c>
      <c r="H36" s="182">
        <v>176</v>
      </c>
      <c r="I36" s="182">
        <v>1152</v>
      </c>
      <c r="J36" s="125"/>
      <c r="K36" s="126"/>
    </row>
    <row r="37" spans="1:11" ht="11.1" customHeight="1">
      <c r="A37" s="106">
        <f>IF(E37&lt;&gt;"",COUNTA($E$7:E37),"")</f>
        <v>30</v>
      </c>
      <c r="B37" s="199">
        <v>81</v>
      </c>
      <c r="C37" s="165" t="s">
        <v>375</v>
      </c>
      <c r="D37" s="182">
        <v>57360</v>
      </c>
      <c r="E37" s="182">
        <v>11103</v>
      </c>
      <c r="F37" s="182">
        <v>46257</v>
      </c>
      <c r="G37" s="182">
        <v>23619</v>
      </c>
      <c r="H37" s="182">
        <v>2373</v>
      </c>
      <c r="I37" s="182">
        <v>4514</v>
      </c>
      <c r="J37" s="125"/>
      <c r="K37" s="126"/>
    </row>
    <row r="38" spans="1:11" ht="21" customHeight="1">
      <c r="A38" s="106">
        <f>IF(E38&lt;&gt;"",COUNTA($E$7:E38),"")</f>
        <v>31</v>
      </c>
      <c r="B38" s="199" t="s">
        <v>106</v>
      </c>
      <c r="C38" s="165" t="s">
        <v>383</v>
      </c>
      <c r="D38" s="182">
        <v>23082</v>
      </c>
      <c r="E38" s="182">
        <v>4174</v>
      </c>
      <c r="F38" s="182">
        <v>18908</v>
      </c>
      <c r="G38" s="182">
        <v>13764</v>
      </c>
      <c r="H38" s="182">
        <v>957</v>
      </c>
      <c r="I38" s="182">
        <v>1484</v>
      </c>
      <c r="J38" s="125"/>
      <c r="K38" s="126"/>
    </row>
    <row r="39" spans="1:11" ht="11.1" customHeight="1">
      <c r="A39" s="106">
        <f>IF(E39&lt;&gt;"",COUNTA($E$7:E39),"")</f>
        <v>32</v>
      </c>
      <c r="B39" s="199" t="s">
        <v>112</v>
      </c>
      <c r="C39" s="165" t="s">
        <v>376</v>
      </c>
      <c r="D39" s="182">
        <v>36385</v>
      </c>
      <c r="E39" s="182">
        <v>6099</v>
      </c>
      <c r="F39" s="182">
        <v>30286</v>
      </c>
      <c r="G39" s="182">
        <v>23723</v>
      </c>
      <c r="H39" s="182">
        <v>874</v>
      </c>
      <c r="I39" s="182">
        <v>636</v>
      </c>
      <c r="J39" s="125"/>
      <c r="K39" s="126"/>
    </row>
    <row r="40" spans="1:11" ht="11.1" customHeight="1">
      <c r="A40" s="106">
        <f>IF(E40&lt;&gt;"",COUNTA($E$7:E40),"")</f>
        <v>33</v>
      </c>
      <c r="B40" s="199" t="s">
        <v>115</v>
      </c>
      <c r="C40" s="165" t="s">
        <v>377</v>
      </c>
      <c r="D40" s="182">
        <v>18657</v>
      </c>
      <c r="E40" s="182">
        <v>6711</v>
      </c>
      <c r="F40" s="182">
        <v>11946</v>
      </c>
      <c r="G40" s="182">
        <v>7402</v>
      </c>
      <c r="H40" s="182">
        <v>1129</v>
      </c>
      <c r="I40" s="182">
        <v>117</v>
      </c>
      <c r="J40" s="125"/>
      <c r="K40" s="126"/>
    </row>
    <row r="41" spans="1:11" ht="21" customHeight="1">
      <c r="A41" s="106">
        <f>IF(E41&lt;&gt;"",COUNTA($E$7:E41),"")</f>
        <v>34</v>
      </c>
      <c r="B41" s="199" t="s">
        <v>101</v>
      </c>
      <c r="C41" s="165" t="s">
        <v>378</v>
      </c>
      <c r="D41" s="182">
        <v>1137</v>
      </c>
      <c r="E41" s="182">
        <v>391</v>
      </c>
      <c r="F41" s="182">
        <v>746</v>
      </c>
      <c r="G41" s="182">
        <v>555</v>
      </c>
      <c r="H41" s="182">
        <v>41</v>
      </c>
      <c r="I41" s="182" t="s">
        <v>132</v>
      </c>
      <c r="J41" s="125"/>
      <c r="K41" s="126"/>
    </row>
    <row r="42" spans="1:11" ht="21" customHeight="1">
      <c r="A42" s="106">
        <f>IF(E42&lt;&gt;"",COUNTA($E$7:E42),"")</f>
        <v>35</v>
      </c>
      <c r="B42" s="199" t="s">
        <v>107</v>
      </c>
      <c r="C42" s="165" t="s">
        <v>384</v>
      </c>
      <c r="D42" s="182">
        <v>11758</v>
      </c>
      <c r="E42" s="182">
        <v>4392</v>
      </c>
      <c r="F42" s="182">
        <v>7366</v>
      </c>
      <c r="G42" s="182">
        <v>4900</v>
      </c>
      <c r="H42" s="182">
        <v>194</v>
      </c>
      <c r="I42" s="182">
        <v>84</v>
      </c>
      <c r="J42" s="125"/>
      <c r="K42" s="126"/>
    </row>
    <row r="43" spans="1:11" ht="21" customHeight="1">
      <c r="A43" s="106">
        <f>IF(E43&lt;&gt;"",COUNTA($E$7:E43),"")</f>
        <v>36</v>
      </c>
      <c r="B43" s="199" t="s">
        <v>113</v>
      </c>
      <c r="C43" s="165" t="s">
        <v>379</v>
      </c>
      <c r="D43" s="182">
        <v>645</v>
      </c>
      <c r="E43" s="182">
        <v>318</v>
      </c>
      <c r="F43" s="182">
        <v>327</v>
      </c>
      <c r="G43" s="182">
        <v>177</v>
      </c>
      <c r="H43" s="182">
        <v>27</v>
      </c>
      <c r="I43" s="182">
        <v>55</v>
      </c>
      <c r="J43" s="125"/>
      <c r="K43" s="126"/>
    </row>
    <row r="44" spans="1:11" ht="11.1" customHeight="1">
      <c r="A44" s="106">
        <f>IF(E44&lt;&gt;"",COUNTA($E$7:E44),"")</f>
        <v>37</v>
      </c>
      <c r="B44" s="199" t="s">
        <v>116</v>
      </c>
      <c r="C44" s="165" t="s">
        <v>380</v>
      </c>
      <c r="D44" s="182">
        <v>2104</v>
      </c>
      <c r="E44" s="182">
        <v>1364</v>
      </c>
      <c r="F44" s="182">
        <v>740</v>
      </c>
      <c r="G44" s="182">
        <v>495</v>
      </c>
      <c r="H44" s="182">
        <v>314</v>
      </c>
      <c r="I44" s="182">
        <v>110</v>
      </c>
      <c r="J44" s="125"/>
      <c r="K44" s="126"/>
    </row>
    <row r="45" spans="1:11" ht="10.7" customHeight="1">
      <c r="D45" s="128"/>
    </row>
  </sheetData>
  <mergeCells count="12">
    <mergeCell ref="A1:C1"/>
    <mergeCell ref="D1:I1"/>
    <mergeCell ref="A2:A4"/>
    <mergeCell ref="B2:B4"/>
    <mergeCell ref="C2:C4"/>
    <mergeCell ref="D2:D4"/>
    <mergeCell ref="E2:I2"/>
    <mergeCell ref="E3:E4"/>
    <mergeCell ref="F3:F4"/>
    <mergeCell ref="G3:G4"/>
    <mergeCell ref="H3:H4"/>
    <mergeCell ref="I3:I4"/>
  </mergeCells>
  <conditionalFormatting sqref="D9:I44">
    <cfRule type="cellIs" dxfId="28" priority="2" stopIfTrue="1" operator="between">
      <formula>0.1</formula>
      <formula>2.9</formula>
    </cfRule>
  </conditionalFormatting>
  <conditionalFormatting sqref="D7:I7">
    <cfRule type="cellIs" dxfId="27"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43&amp;R&amp;"-,Standard"&amp;7&amp;P</oddFooter>
    <evenFooter>&amp;L&amp;"-,Standard"&amp;7&amp;P&amp;R&amp;"-,Standard"&amp;7StatA MV, Statistischer Bericht A653 2022 43</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8</vt:i4>
      </vt:variant>
    </vt:vector>
  </HeadingPairs>
  <TitlesOfParts>
    <vt:vector size="27" baseType="lpstr">
      <vt:lpstr>Deckblatt</vt:lpstr>
      <vt:lpstr>Inhalt</vt:lpstr>
      <vt:lpstr>Vorbemerkungen</vt:lpstr>
      <vt:lpstr>Von der Meldung zur Statistik</vt:lpstr>
      <vt:lpstr>Grafiken</vt:lpstr>
      <vt:lpstr>1</vt:lpstr>
      <vt:lpstr>2</vt:lpstr>
      <vt:lpstr>3</vt:lpstr>
      <vt:lpstr>4</vt:lpstr>
      <vt:lpstr>5</vt:lpstr>
      <vt:lpstr>6</vt:lpstr>
      <vt:lpstr>7</vt:lpstr>
      <vt:lpstr>8</vt:lpstr>
      <vt:lpstr>9</vt:lpstr>
      <vt:lpstr>10</vt:lpstr>
      <vt:lpstr>11</vt:lpstr>
      <vt:lpstr>12</vt:lpstr>
      <vt:lpstr>13</vt:lpstr>
      <vt:lpstr>Fußnotenerläuterungen</vt:lpstr>
      <vt:lpstr>Vorbemerkungen!_GoBack</vt:lpstr>
      <vt:lpstr>Vorbemerkungen!_Toc194992340</vt:lpstr>
      <vt:lpstr>Vorbemerkungen!_Toc194992341</vt:lpstr>
      <vt:lpstr>Vorbemerkungen!_Toc194992342</vt:lpstr>
      <vt:lpstr>Vorbemerkungen!_Toc276123388</vt:lpstr>
      <vt:lpstr>Grafiken!Druckbereich</vt:lpstr>
      <vt:lpstr>'13'!Drucktitel</vt:lpstr>
      <vt:lpstr>'6'!Drucktitel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A653 Sozialversicherungspflichtig Beschäftigte 30.09.2022</dc:title>
  <dc:subject>Erwerbstätigkeit</dc:subject>
  <dc:creator>FB 420</dc:creator>
  <cp:lastModifiedBy>Luptowski, Simone</cp:lastModifiedBy>
  <cp:lastPrinted>2023-05-08T12:50:51Z</cp:lastPrinted>
  <dcterms:created xsi:type="dcterms:W3CDTF">2019-07-24T08:41:15Z</dcterms:created>
  <dcterms:modified xsi:type="dcterms:W3CDTF">2023-05-09T08:19:13Z</dcterms:modified>
</cp:coreProperties>
</file>